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0395" yWindow="-105" windowWidth="14850" windowHeight="12735" activeTab="1"/>
  </bookViews>
  <sheets>
    <sheet name="Formula" sheetId="2" r:id="rId1"/>
    <sheet name="Value" sheetId="6" r:id="rId2"/>
  </sheets>
  <definedNames>
    <definedName name="_xlnm._FilterDatabase" localSheetId="0" hidden="1">Formula!$A$1:$G$87</definedName>
    <definedName name="_xlnm._FilterDatabase" localSheetId="1" hidden="1">Value!$A$1:$E$87</definedName>
  </definedNames>
  <calcPr calcId="145621"/>
</workbook>
</file>

<file path=xl/calcChain.xml><?xml version="1.0" encoding="utf-8"?>
<calcChain xmlns="http://schemas.openxmlformats.org/spreadsheetml/2006/main">
  <c r="D55" i="2" l="1"/>
  <c r="D76" i="2"/>
  <c r="D20" i="2"/>
  <c r="D58" i="2"/>
  <c r="D44" i="2"/>
  <c r="D22" i="2"/>
  <c r="D86" i="2"/>
  <c r="D12" i="2"/>
  <c r="D33" i="2"/>
  <c r="D54" i="2"/>
  <c r="E49" i="2"/>
  <c r="G33" i="2"/>
  <c r="G78" i="2"/>
  <c r="E12" i="2"/>
  <c r="G11" i="2"/>
  <c r="E43" i="2"/>
  <c r="G47" i="2"/>
  <c r="E71" i="2"/>
  <c r="E45" i="2"/>
  <c r="E66" i="2"/>
  <c r="G67" i="2"/>
  <c r="G19" i="2"/>
  <c r="G66" i="2"/>
  <c r="E57" i="2"/>
  <c r="G27" i="2"/>
  <c r="E10" i="2"/>
  <c r="G6" i="2"/>
  <c r="G12" i="2"/>
  <c r="E28" i="2"/>
  <c r="E74" i="2"/>
  <c r="E36" i="2"/>
  <c r="G41" i="2"/>
  <c r="E62" i="2"/>
  <c r="G31" i="2"/>
  <c r="D83" i="2"/>
  <c r="D15" i="2"/>
  <c r="E5" i="2"/>
  <c r="G50" i="2"/>
  <c r="G87" i="2"/>
  <c r="D62" i="2"/>
  <c r="D21" i="2"/>
  <c r="D30" i="2"/>
  <c r="D39" i="2"/>
  <c r="D61" i="2"/>
  <c r="D31" i="2"/>
  <c r="D32" i="2"/>
  <c r="D60" i="2"/>
  <c r="D78" i="2"/>
  <c r="D53" i="2"/>
  <c r="E78" i="2"/>
  <c r="E76" i="2"/>
  <c r="E32" i="2"/>
  <c r="E48" i="2"/>
  <c r="G77" i="2"/>
  <c r="G40" i="2"/>
  <c r="G75" i="2"/>
  <c r="E21" i="2"/>
  <c r="G53" i="2"/>
  <c r="E69" i="2"/>
  <c r="E84" i="2"/>
  <c r="E63" i="2"/>
  <c r="E3" i="2"/>
  <c r="E80" i="2"/>
  <c r="G82" i="2"/>
  <c r="G58" i="2"/>
  <c r="E30" i="2"/>
  <c r="E75" i="2"/>
  <c r="E52" i="2"/>
  <c r="E42" i="2"/>
  <c r="G17" i="2"/>
  <c r="E73" i="2"/>
  <c r="D6" i="2"/>
  <c r="D28" i="2"/>
  <c r="G76" i="2"/>
  <c r="G49" i="2"/>
  <c r="E83" i="2"/>
  <c r="G60" i="2"/>
  <c r="D3" i="2"/>
  <c r="D66" i="2"/>
  <c r="D42" i="2"/>
  <c r="D38" i="2"/>
  <c r="D80" i="2"/>
  <c r="D70" i="2"/>
  <c r="D36" i="2"/>
  <c r="D43" i="2"/>
  <c r="D7" i="2"/>
  <c r="D65" i="2"/>
  <c r="D56" i="2"/>
  <c r="G61" i="2"/>
  <c r="G26" i="2"/>
  <c r="E70" i="2"/>
  <c r="E44" i="2"/>
  <c r="E82" i="2"/>
  <c r="G54" i="2"/>
  <c r="E65" i="2"/>
  <c r="G55" i="2"/>
  <c r="G24" i="2"/>
  <c r="G85" i="2"/>
  <c r="E85" i="2"/>
  <c r="G68" i="2"/>
  <c r="G71" i="2"/>
  <c r="G9" i="2"/>
  <c r="E20" i="2"/>
  <c r="G14" i="2"/>
  <c r="G23" i="2"/>
  <c r="G43" i="2"/>
  <c r="G8" i="2"/>
  <c r="E61" i="2"/>
  <c r="D67" i="2"/>
  <c r="E15" i="2"/>
  <c r="G46" i="2"/>
  <c r="D10" i="2"/>
  <c r="D69" i="2"/>
  <c r="D73" i="2"/>
  <c r="D50" i="2"/>
  <c r="D5" i="2"/>
  <c r="D85" i="2"/>
  <c r="D52" i="2"/>
  <c r="D47" i="2"/>
  <c r="D18" i="2"/>
  <c r="D8" i="2"/>
  <c r="D74" i="2"/>
  <c r="G65" i="2"/>
  <c r="G62" i="2"/>
  <c r="E7" i="2"/>
  <c r="G84" i="2"/>
  <c r="E19" i="2"/>
  <c r="E86" i="2"/>
  <c r="E72" i="2"/>
  <c r="E68" i="2"/>
  <c r="E40" i="2"/>
  <c r="E60" i="2"/>
  <c r="G20" i="2"/>
  <c r="G35" i="2"/>
  <c r="E24" i="2"/>
  <c r="E18" i="2"/>
  <c r="E50" i="2"/>
  <c r="G44" i="2"/>
  <c r="G45" i="2"/>
  <c r="E27" i="2"/>
  <c r="E77" i="2"/>
  <c r="G2" i="2"/>
  <c r="E81" i="2"/>
  <c r="E59" i="2"/>
  <c r="D23" i="2"/>
  <c r="D75" i="2"/>
  <c r="G39" i="2"/>
  <c r="G72" i="2"/>
  <c r="D19" i="2"/>
  <c r="D84" i="2"/>
  <c r="D13" i="2"/>
  <c r="D37" i="2"/>
  <c r="D14" i="2"/>
  <c r="D57" i="2"/>
  <c r="D48" i="2"/>
  <c r="D82" i="2"/>
  <c r="D25" i="2"/>
  <c r="D17" i="2"/>
  <c r="D79" i="2"/>
  <c r="G51" i="2"/>
  <c r="E67" i="2"/>
  <c r="G56" i="2"/>
  <c r="G42" i="2"/>
  <c r="E37" i="2"/>
  <c r="E39" i="2"/>
  <c r="G5" i="2"/>
  <c r="G64" i="2"/>
  <c r="G18" i="2"/>
  <c r="E6" i="2"/>
  <c r="E31" i="2"/>
  <c r="E47" i="2"/>
  <c r="G70" i="2"/>
  <c r="G16" i="2"/>
  <c r="E2" i="2"/>
  <c r="E56" i="2"/>
  <c r="G38" i="2"/>
  <c r="G10" i="2"/>
  <c r="G86" i="2"/>
  <c r="E23" i="2"/>
  <c r="E79" i="2"/>
  <c r="D4" i="2"/>
  <c r="E8" i="2"/>
  <c r="G63" i="2"/>
  <c r="G79" i="2"/>
  <c r="E55" i="2"/>
  <c r="D29" i="2"/>
  <c r="D63" i="2"/>
  <c r="D46" i="2"/>
  <c r="D72" i="2"/>
  <c r="D24" i="2"/>
  <c r="D45" i="2"/>
  <c r="D64" i="2"/>
  <c r="D87" i="2"/>
  <c r="D34" i="2"/>
  <c r="D26" i="2"/>
  <c r="D27" i="2"/>
  <c r="G74" i="2"/>
  <c r="G29" i="2"/>
  <c r="G80" i="2"/>
  <c r="E11" i="2"/>
  <c r="G52" i="2"/>
  <c r="E26" i="2"/>
  <c r="E22" i="2"/>
  <c r="G25" i="2"/>
  <c r="G15" i="2"/>
  <c r="G28" i="2"/>
  <c r="G48" i="2"/>
  <c r="E35" i="2"/>
  <c r="G13" i="2"/>
  <c r="E41" i="2"/>
  <c r="E9" i="2"/>
  <c r="E87" i="2"/>
  <c r="E51" i="2"/>
  <c r="G32" i="2"/>
  <c r="E34" i="2"/>
  <c r="G3" i="2"/>
  <c r="G36" i="2"/>
  <c r="D40" i="2"/>
  <c r="D51" i="2"/>
  <c r="G30" i="2"/>
  <c r="E64" i="2"/>
  <c r="G83" i="2"/>
  <c r="D49" i="2"/>
  <c r="D68" i="2"/>
  <c r="D11" i="2"/>
  <c r="D9" i="2"/>
  <c r="D35" i="2"/>
  <c r="D16" i="2"/>
  <c r="D81" i="2"/>
  <c r="D59" i="2"/>
  <c r="D77" i="2"/>
  <c r="D41" i="2"/>
  <c r="D2" i="2"/>
  <c r="G7" i="2"/>
  <c r="E13" i="2"/>
  <c r="E29" i="2"/>
  <c r="E54" i="2"/>
  <c r="G37" i="2"/>
  <c r="G21" i="2"/>
  <c r="E53" i="2"/>
  <c r="E16" i="2"/>
  <c r="E38" i="2"/>
  <c r="E25" i="2"/>
  <c r="G34" i="2"/>
  <c r="E33" i="2"/>
  <c r="G73" i="2"/>
  <c r="E46" i="2"/>
  <c r="E4" i="2"/>
  <c r="G57" i="2"/>
  <c r="E58" i="2"/>
  <c r="G4" i="2"/>
  <c r="G59" i="2"/>
  <c r="E17" i="2"/>
  <c r="E14" i="2"/>
  <c r="D71" i="2"/>
  <c r="G22" i="2"/>
  <c r="G81" i="2"/>
  <c r="G69" i="2"/>
  <c r="J10" i="2" l="1"/>
  <c r="F59" i="2"/>
  <c r="F61" i="2"/>
  <c r="F14" i="2"/>
  <c r="F79" i="2"/>
  <c r="F81" i="2"/>
  <c r="F73" i="2"/>
  <c r="F62" i="2"/>
  <c r="F36" i="2"/>
  <c r="F17" i="2"/>
  <c r="F55" i="2"/>
  <c r="F23" i="2"/>
  <c r="F42" i="2"/>
  <c r="F74" i="2"/>
  <c r="F34" i="2"/>
  <c r="F77" i="2"/>
  <c r="F52" i="2"/>
  <c r="F28" i="2"/>
  <c r="F27" i="2"/>
  <c r="F75" i="2"/>
  <c r="F58" i="2"/>
  <c r="F51" i="2"/>
  <c r="F30" i="2"/>
  <c r="F87" i="2"/>
  <c r="F56" i="2"/>
  <c r="F10" i="2"/>
  <c r="F4" i="2"/>
  <c r="J9" i="2"/>
  <c r="M10" i="2" s="1"/>
  <c r="F9" i="2"/>
  <c r="F2" i="2"/>
  <c r="F50" i="2"/>
  <c r="F20" i="2"/>
  <c r="F46" i="2"/>
  <c r="F41" i="2"/>
  <c r="F18" i="2"/>
  <c r="F80" i="2"/>
  <c r="F57" i="2"/>
  <c r="F24" i="2"/>
  <c r="F3" i="2"/>
  <c r="F33" i="2"/>
  <c r="F83" i="2"/>
  <c r="F35" i="2"/>
  <c r="F47" i="2"/>
  <c r="F63" i="2"/>
  <c r="F64" i="2"/>
  <c r="F31" i="2"/>
  <c r="F85" i="2"/>
  <c r="F84" i="2"/>
  <c r="F25" i="2"/>
  <c r="F6" i="2"/>
  <c r="F60" i="2"/>
  <c r="F69" i="2"/>
  <c r="F66" i="2"/>
  <c r="F38" i="2"/>
  <c r="F40" i="2"/>
  <c r="F45" i="2"/>
  <c r="F16" i="2"/>
  <c r="F5" i="2"/>
  <c r="F68" i="2"/>
  <c r="F21" i="2"/>
  <c r="F71" i="2"/>
  <c r="F53" i="2"/>
  <c r="F22" i="2"/>
  <c r="F72" i="2"/>
  <c r="F65" i="2"/>
  <c r="F26" i="2"/>
  <c r="F39" i="2"/>
  <c r="F86" i="2"/>
  <c r="F43" i="2"/>
  <c r="F15" i="2"/>
  <c r="F37" i="2"/>
  <c r="F19" i="2"/>
  <c r="F82" i="2"/>
  <c r="F54" i="2"/>
  <c r="F11" i="2"/>
  <c r="F44" i="2"/>
  <c r="F48" i="2"/>
  <c r="F12" i="2"/>
  <c r="F29" i="2"/>
  <c r="F7" i="2"/>
  <c r="F70" i="2"/>
  <c r="F32" i="2"/>
  <c r="F13" i="2"/>
  <c r="F67" i="2"/>
  <c r="F76" i="2"/>
  <c r="F8" i="2"/>
  <c r="F78" i="2"/>
  <c r="F49" i="2"/>
</calcChain>
</file>

<file path=xl/sharedStrings.xml><?xml version="1.0" encoding="utf-8"?>
<sst xmlns="http://schemas.openxmlformats.org/spreadsheetml/2006/main" count="456" uniqueCount="257">
  <si>
    <t>Name</t>
  </si>
  <si>
    <t>Ticker</t>
  </si>
  <si>
    <t>Tracker Fund of Hong Kong Ltd</t>
  </si>
  <si>
    <t>2800 HK</t>
  </si>
  <si>
    <t>iShares Asia Trust - iShares C</t>
  </si>
  <si>
    <t>2801 HK</t>
  </si>
  <si>
    <t>iShares MSCI Emerging Asia ETF</t>
  </si>
  <si>
    <t>2802 HK</t>
  </si>
  <si>
    <t>Premia CSI Caixin China Bedroc</t>
  </si>
  <si>
    <t>2803 HK</t>
  </si>
  <si>
    <t>Premia MSCI Vietnam ETF</t>
  </si>
  <si>
    <t>2804 HK</t>
  </si>
  <si>
    <t>Vanguard FTSE Asia Ex Japan In</t>
  </si>
  <si>
    <t>2805 HK</t>
  </si>
  <si>
    <t>Premia Dow Jones Emerging Asea</t>
  </si>
  <si>
    <t>2810 HK</t>
  </si>
  <si>
    <t>Haitong CSI300 Index ETF</t>
  </si>
  <si>
    <t>2811 HK</t>
  </si>
  <si>
    <t>Samsung CSI China Dragon Inter</t>
  </si>
  <si>
    <t>2812 HK</t>
  </si>
  <si>
    <t>Chinaamc Bloomberg Barclays Ch</t>
  </si>
  <si>
    <t>2813 HK</t>
  </si>
  <si>
    <t>ABF Hong Kong Bond Index Fund</t>
  </si>
  <si>
    <t>2819 HK</t>
  </si>
  <si>
    <t>2820 HK</t>
  </si>
  <si>
    <t>ABF PAN ASIA BOND INDEX FUND</t>
  </si>
  <si>
    <t>2821 HK</t>
  </si>
  <si>
    <t>CSOP FTSE China A50 ETF</t>
  </si>
  <si>
    <t>2822 HK</t>
  </si>
  <si>
    <t>iShares FTSE A50 China ETF</t>
  </si>
  <si>
    <t>2823 HK</t>
  </si>
  <si>
    <t>Lippo Select HK &amp; Mainland Pro</t>
  </si>
  <si>
    <t>2824 HK</t>
  </si>
  <si>
    <t>W.I.S.E. - CSI HK100 Tracker</t>
  </si>
  <si>
    <t>2825 HK</t>
  </si>
  <si>
    <t>2826 HK</t>
  </si>
  <si>
    <t>BOCI-Prudential - W.I.S.E. - C</t>
  </si>
  <si>
    <t>2827 HK</t>
  </si>
  <si>
    <t>Hang Seng Investment Index Fun</t>
  </si>
  <si>
    <t>2828 HK</t>
  </si>
  <si>
    <t>Bosera FTSE China A50 Index ET</t>
  </si>
  <si>
    <t>2832 HK</t>
  </si>
  <si>
    <t>2833 HK</t>
  </si>
  <si>
    <t>iShares NASDAQ 100 ETF</t>
  </si>
  <si>
    <t>2834 HK</t>
  </si>
  <si>
    <t>iShares Core S&amp;P BSE SENSEX In</t>
  </si>
  <si>
    <t>2836 HK</t>
  </si>
  <si>
    <t>2838 HK</t>
  </si>
  <si>
    <t>Amundi FTSE China A50 Index ET</t>
  </si>
  <si>
    <t>2843 HK</t>
  </si>
  <si>
    <t>iShares Core CSI 300 ETF</t>
  </si>
  <si>
    <t>2846 HK</t>
  </si>
  <si>
    <t>iShares Core MSCI Asia ex Japa</t>
  </si>
  <si>
    <t>3010 HK</t>
  </si>
  <si>
    <t>ICBC CICC USD Money Market ETF</t>
  </si>
  <si>
    <t>3011 HK</t>
  </si>
  <si>
    <t>Amundi Hang Seng HK 35 Index E</t>
  </si>
  <si>
    <t>3012 HK</t>
  </si>
  <si>
    <t>Xtrackers MSCI Philippines UCI</t>
  </si>
  <si>
    <t>3016 HK</t>
  </si>
  <si>
    <t>Ping An Nasdaq AI and Robotics</t>
  </si>
  <si>
    <t>3023 HK</t>
  </si>
  <si>
    <t>W.I.S.E. - SSE 50 China Tracke</t>
  </si>
  <si>
    <t>3024 HK</t>
  </si>
  <si>
    <t>Global X MSCI China</t>
  </si>
  <si>
    <t>3040 HK</t>
  </si>
  <si>
    <t>Xtrackers CSI300 Swap UCITS ET</t>
  </si>
  <si>
    <t>3049 HK</t>
  </si>
  <si>
    <t>CSOP Hong Kong Dollar Money Ma</t>
  </si>
  <si>
    <t>3053 HK</t>
  </si>
  <si>
    <t>Xtrackers MSCI China UCITS ETF</t>
  </si>
  <si>
    <t>3055 HK</t>
  </si>
  <si>
    <t>Xtrackers MSCI Singapore UCITS</t>
  </si>
  <si>
    <t>3065 HK</t>
  </si>
  <si>
    <t>Ping An of China CSI HK Divide</t>
  </si>
  <si>
    <t>3070 HK</t>
  </si>
  <si>
    <t>SPDR FTSE Greater China ETF</t>
  </si>
  <si>
    <t>3073 HK</t>
  </si>
  <si>
    <t>iShares Core MSCI Taiwan ETF</t>
  </si>
  <si>
    <t>3074 HK</t>
  </si>
  <si>
    <t>Premia US Treasury Floating Ra</t>
  </si>
  <si>
    <t>3077 HK</t>
  </si>
  <si>
    <t>CICC Bloomberg Barclays China</t>
  </si>
  <si>
    <t>3079 HK</t>
  </si>
  <si>
    <t>Ping An of China CSI 5-10 Y CG</t>
  </si>
  <si>
    <t>3080 HK</t>
  </si>
  <si>
    <t>ValueGold ETF</t>
  </si>
  <si>
    <t>3081 HK</t>
  </si>
  <si>
    <t>Xtrackers MSCI Malaysia UCITS</t>
  </si>
  <si>
    <t>3082 HK</t>
  </si>
  <si>
    <t>Vanguard FTSE Asia ex Japan Hi</t>
  </si>
  <si>
    <t>3085 HK</t>
  </si>
  <si>
    <t>BMO Nasdaq 100 ETF</t>
  </si>
  <si>
    <t>3086 HK</t>
  </si>
  <si>
    <t>Xtrackers MSCI Thailand UCITS</t>
  </si>
  <si>
    <t>3092 HK</t>
  </si>
  <si>
    <t>CICC CSI Select 100 ETF</t>
  </si>
  <si>
    <t>3093 HK</t>
  </si>
  <si>
    <t>CSOP US Dollar Money Market ET</t>
  </si>
  <si>
    <t>3096 HK</t>
  </si>
  <si>
    <t>Global X S&amp;P Crude Oil Fut</t>
  </si>
  <si>
    <t>3097 HK</t>
  </si>
  <si>
    <t>Xtrackers MSCI Indonesia Swap</t>
  </si>
  <si>
    <t>3099 HK</t>
  </si>
  <si>
    <t>E Fund CSI 100 A-Share ETF RQF</t>
  </si>
  <si>
    <t>3100 HK</t>
  </si>
  <si>
    <t>Vanguard FTSE Developed Europe</t>
  </si>
  <si>
    <t>3101 HK</t>
  </si>
  <si>
    <t>Global X HS High Div Yield</t>
  </si>
  <si>
    <t>3110 HK</t>
  </si>
  <si>
    <t>3115 HK</t>
  </si>
  <si>
    <t>Harvest MSCI China A Index ETF</t>
  </si>
  <si>
    <t>3118 HK</t>
  </si>
  <si>
    <t>BMO MSCI Asia Pacific Real Est</t>
  </si>
  <si>
    <t>3121 HK</t>
  </si>
  <si>
    <t>CSOP RMB MONEY MARKET ETF</t>
  </si>
  <si>
    <t>3122 HK</t>
  </si>
  <si>
    <t>Vanguard FTSE Japan Index ETF</t>
  </si>
  <si>
    <t>3126 HK</t>
  </si>
  <si>
    <t>Global X CSI300</t>
  </si>
  <si>
    <t>3127 HK</t>
  </si>
  <si>
    <t>Hang Seng China A Share ETF Se</t>
  </si>
  <si>
    <t>3128 HK</t>
  </si>
  <si>
    <t>Vanguard S&amp;P 500 Index ETF Hon</t>
  </si>
  <si>
    <t>3140 HK</t>
  </si>
  <si>
    <t>BMO Asia USD Investment Grade</t>
  </si>
  <si>
    <t>3141 HK</t>
  </si>
  <si>
    <t>BMO Hong Kong Banks ETF</t>
  </si>
  <si>
    <t>3143 HK</t>
  </si>
  <si>
    <t>BMO Asia High Dividend ETF</t>
  </si>
  <si>
    <t>3145 HK</t>
  </si>
  <si>
    <t>CSOP SZSE ChiNext ETF</t>
  </si>
  <si>
    <t>3147 HK</t>
  </si>
  <si>
    <t>CSOP MSCI China A Inclusion ET</t>
  </si>
  <si>
    <t>3149 HK</t>
  </si>
  <si>
    <t>ChinaAMC Hang Seng Stock Conne</t>
  </si>
  <si>
    <t>3157 HK</t>
  </si>
  <si>
    <t>BMO MSCI Japan Hedged to USD E</t>
  </si>
  <si>
    <t>3160 HK</t>
  </si>
  <si>
    <t>Ping An MSCI China Multi-Facto</t>
  </si>
  <si>
    <t>3163 HK</t>
  </si>
  <si>
    <t>BMO MSCI Europe Quality Hedged</t>
  </si>
  <si>
    <t>3165 HK</t>
  </si>
  <si>
    <t>Ping An MSCI China Quality Fac</t>
  </si>
  <si>
    <t>3166 HK</t>
  </si>
  <si>
    <t>ICBC CSOP S&amp;P New China Sector</t>
  </si>
  <si>
    <t>3167 HK</t>
  </si>
  <si>
    <t>Vanguard Total China Index ETF</t>
  </si>
  <si>
    <t>3169 HK</t>
  </si>
  <si>
    <t>iShares Core KOSPI 200 ETF</t>
  </si>
  <si>
    <t>3170 HK</t>
  </si>
  <si>
    <t>Premia CSI Caixin China New Ec</t>
  </si>
  <si>
    <t>3173 HK</t>
  </si>
  <si>
    <t>Samsung S&amp;P GSCI Crude Oil ER</t>
  </si>
  <si>
    <t>3175 HK</t>
  </si>
  <si>
    <t>Premia Asia Innovative Technol</t>
  </si>
  <si>
    <t>3181 HK</t>
  </si>
  <si>
    <t>W.I.S.E. - Nasdaq Overseas Chi</t>
  </si>
  <si>
    <t>3182 HK</t>
  </si>
  <si>
    <t>Cicc Kraneshares Etf Trust-Cic</t>
  </si>
  <si>
    <t>3186 HK</t>
  </si>
  <si>
    <t>ChinaAMC ETF Series - ChinaAMC</t>
  </si>
  <si>
    <t>3188 HK</t>
  </si>
  <si>
    <t>ChinaAMC MSCI China A Inclusio</t>
  </si>
  <si>
    <t>3197 HK</t>
  </si>
  <si>
    <t>Ping An Nasdaq 5HANDL* ETF</t>
  </si>
  <si>
    <t>3198 HK</t>
  </si>
  <si>
    <t>CSOP Bloomberg Barclays ChinaT</t>
  </si>
  <si>
    <t>3199 HK</t>
  </si>
  <si>
    <t>Rank</t>
  </si>
  <si>
    <t>Listing Date</t>
  </si>
  <si>
    <t>check</t>
  </si>
  <si>
    <t>Active</t>
  </si>
  <si>
    <t>Average</t>
  </si>
  <si>
    <t>Global X China Cloud Computing ETF</t>
  </si>
  <si>
    <t>Global X China Biotech ETF</t>
  </si>
  <si>
    <t>YTD Return as of 30 Oct
(BBG formula)</t>
  </si>
  <si>
    <t>BBG fromula input</t>
  </si>
  <si>
    <t>Start Date</t>
  </si>
  <si>
    <t>End Date</t>
  </si>
  <si>
    <t>Currency</t>
  </si>
  <si>
    <t>rebased to CNH</t>
  </si>
  <si>
    <t>Total Return Base</t>
  </si>
  <si>
    <t>NAV</t>
  </si>
  <si>
    <t>Return Type</t>
  </si>
  <si>
    <t>Total Return</t>
  </si>
  <si>
    <t>Deviation</t>
  </si>
  <si>
    <t>7/23/2019</t>
  </si>
  <si>
    <t>6/20/2018</t>
  </si>
  <si>
    <t>9/12/2018</t>
  </si>
  <si>
    <t>5/15/2015</t>
  </si>
  <si>
    <t>4/4/2018</t>
  </si>
  <si>
    <t>10/20/2017</t>
  </si>
  <si>
    <t>8/1/2018</t>
  </si>
  <si>
    <t>12/8/2016</t>
  </si>
  <si>
    <t>3/25/2010</t>
  </si>
  <si>
    <t>2/18/2016</t>
  </si>
  <si>
    <t>6/22/2016</t>
  </si>
  <si>
    <t>11/3/2010</t>
  </si>
  <si>
    <t>10/12/2012</t>
  </si>
  <si>
    <t>5/10/2018</t>
  </si>
  <si>
    <t>11/12/2009</t>
  </si>
  <si>
    <t>2/7/2018</t>
  </si>
  <si>
    <t>7/17/2007</t>
  </si>
  <si>
    <t>7/17/2012</t>
  </si>
  <si>
    <t>11/26/2015</t>
  </si>
  <si>
    <t>11/30/2018</t>
  </si>
  <si>
    <t>9/26/2014</t>
  </si>
  <si>
    <t>11/28/2001</t>
  </si>
  <si>
    <t>3/7/2014</t>
  </si>
  <si>
    <t>6/17/2013</t>
  </si>
  <si>
    <t>1/12/2012</t>
  </si>
  <si>
    <t>11/26/2013</t>
  </si>
  <si>
    <t>10/31/2016</t>
  </si>
  <si>
    <t>11/15/2004</t>
  </si>
  <si>
    <t>11/8/2012</t>
  </si>
  <si>
    <t>4/15/2009</t>
  </si>
  <si>
    <t>11/14/2012</t>
  </si>
  <si>
    <t>12/9/2013</t>
  </si>
  <si>
    <t>9/20/2010</t>
  </si>
  <si>
    <t>12/7/2018</t>
  </si>
  <si>
    <t>4/23/2009</t>
  </si>
  <si>
    <t>6/17/2005</t>
  </si>
  <si>
    <t>12/5/2018</t>
  </si>
  <si>
    <t>11/13/2014</t>
  </si>
  <si>
    <t>5/15/2013</t>
  </si>
  <si>
    <t>3/12/2009</t>
  </si>
  <si>
    <t>7/7/2005</t>
  </si>
  <si>
    <t>12/12/2018</t>
  </si>
  <si>
    <t>6/6/2018</t>
  </si>
  <si>
    <t>1/20/2015</t>
  </si>
  <si>
    <t>12/29/2017</t>
  </si>
  <si>
    <t>2/19/2014</t>
  </si>
  <si>
    <t>7/18/2018</t>
  </si>
  <si>
    <t>6/18/2019</t>
  </si>
  <si>
    <t>1/25/2019</t>
  </si>
  <si>
    <t>7/18/2019</t>
  </si>
  <si>
    <t>5/21/2015</t>
  </si>
  <si>
    <t>6/8/2005</t>
  </si>
  <si>
    <t>10/26/2015</t>
  </si>
  <si>
    <t>6/13/2014</t>
  </si>
  <si>
    <t>5/15/2008</t>
  </si>
  <si>
    <t>2/12/2016</t>
  </si>
  <si>
    <t>10/31/2006</t>
  </si>
  <si>
    <t>12/10/2003</t>
  </si>
  <si>
    <t>11/12/1999</t>
  </si>
  <si>
    <t>9/21/2004</t>
  </si>
  <si>
    <t>11/18/2016</t>
  </si>
  <si>
    <t>4/11/2013</t>
  </si>
  <si>
    <t>4/12/2016</t>
  </si>
  <si>
    <t>9/26/2012</t>
  </si>
  <si>
    <t>2/15/2012</t>
  </si>
  <si>
    <t>6/16/2016</t>
  </si>
  <si>
    <t>4/29/2016</t>
  </si>
  <si>
    <t>SI Total Return from Factsheet</t>
  </si>
  <si>
    <t>Total Return (in CNH) during 25 Jul 2019 - 30 Oct 2020</t>
  </si>
  <si>
    <t xml:space="preserve">*Calculated by Mirae Asset Global Investment (Hong Kong) Limited based on figures from Bloomberg. The performance in this ranking from 25 July 2019 to 30 October 2020 is calculated by NAV to NAV basis in base currency and assumes dividend reinvestment for all the ETFs made available for Hong Kong investors.  To ensure like with like comparisons, we have excluded suspended ETFs, delisted ETFs, ETFs launched after 25 July 2019, and leveraged and inverse products (L&amp;I products) in our calculation.  Moreover, as some ETFs’ (used as comparison) base currencies are not in RMB, the NAV of these ETFs may have fluctuated because of FX movements and it may not reflect actual performance of the underlying investments. This is for reference only and shall not be relied on as an investment advice. Moreover, past performance shall not be relied on for the future performance of the ETF. Click here to view full list.
Source: Calculated with sources extracted from Bloomberg. As of 30 October 2020.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</si>
</sst>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d\ mmm\ yyyy"/>
  </numFmts>
  <fonts count="19" x14ac:knownFonts="1">
    <font>
      <sz val="11"/>
      <color theme="1"/>
      <name val="Calibri"/>
      <family val="2"/>
      <scheme val="minor"/>
    </font>
    <font>
      <b/>
      <sz val="11"/>
      <color indexed="9"/>
      <name val="Calibri"/>
      <family val="2"/>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4F81BD"/>
        <bgColor indexed="64"/>
      </patternFill>
    </fill>
    <fill>
      <patternFill patternType="solid">
        <fgColor theme="9"/>
        <bgColor indexed="64"/>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4">
    <xf numFmtId="0" fontId="0" fillId="0" borderId="0"/>
    <xf numFmtId="0" fontId="2" fillId="10"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18" fillId="12" borderId="0" applyNumberFormat="0" applyBorder="0" applyAlignment="0" applyProtection="0"/>
    <xf numFmtId="0" fontId="18" fillId="16" borderId="0" applyNumberFormat="0" applyBorder="0" applyAlignment="0" applyProtection="0"/>
    <xf numFmtId="0" fontId="18" fillId="20" borderId="0" applyNumberFormat="0" applyBorder="0" applyAlignment="0" applyProtection="0"/>
    <xf numFmtId="0" fontId="18" fillId="24" borderId="0" applyNumberFormat="0" applyBorder="0" applyAlignment="0" applyProtection="0"/>
    <xf numFmtId="0" fontId="18" fillId="28" borderId="0" applyNumberFormat="0" applyBorder="0" applyAlignment="0" applyProtection="0"/>
    <xf numFmtId="0" fontId="18" fillId="32" borderId="0" applyNumberFormat="0" applyBorder="0" applyAlignment="0" applyProtection="0"/>
    <xf numFmtId="0" fontId="18" fillId="9" borderId="0" applyNumberFormat="0" applyBorder="0" applyAlignment="0" applyProtection="0"/>
    <xf numFmtId="0" fontId="18" fillId="13" borderId="0" applyNumberFormat="0" applyBorder="0" applyAlignment="0" applyProtection="0"/>
    <xf numFmtId="0" fontId="18" fillId="17" borderId="0" applyNumberFormat="0" applyBorder="0" applyAlignment="0" applyProtection="0"/>
    <xf numFmtId="0" fontId="18" fillId="21" borderId="0" applyNumberFormat="0" applyBorder="0" applyAlignment="0" applyProtection="0"/>
    <xf numFmtId="0" fontId="18" fillId="25" borderId="0" applyNumberFormat="0" applyBorder="0" applyAlignment="0" applyProtection="0"/>
    <xf numFmtId="0" fontId="18" fillId="29" borderId="0" applyNumberFormat="0" applyBorder="0" applyAlignment="0" applyProtection="0"/>
    <xf numFmtId="0" fontId="8" fillId="3" borderId="0" applyNumberFormat="0" applyBorder="0" applyAlignment="0" applyProtection="0"/>
    <xf numFmtId="0" fontId="1" fillId="33" borderId="0"/>
    <xf numFmtId="0" fontId="12" fillId="6" borderId="4" applyNumberFormat="0" applyAlignment="0" applyProtection="0"/>
    <xf numFmtId="0" fontId="14" fillId="7" borderId="7" applyNumberFormat="0" applyAlignment="0" applyProtection="0"/>
    <xf numFmtId="0" fontId="16" fillId="0" borderId="0" applyNumberFormat="0" applyFill="0" applyBorder="0" applyAlignment="0" applyProtection="0"/>
    <xf numFmtId="0" fontId="7" fillId="2" borderId="0" applyNumberFormat="0" applyBorder="0" applyAlignment="0" applyProtection="0"/>
    <xf numFmtId="0" fontId="4" fillId="0" borderId="1" applyNumberFormat="0" applyFill="0" applyAlignment="0" applyProtection="0"/>
    <xf numFmtId="0" fontId="5" fillId="0" borderId="2" applyNumberFormat="0" applyFill="0" applyAlignment="0" applyProtection="0"/>
    <xf numFmtId="0" fontId="6" fillId="0" borderId="3" applyNumberFormat="0" applyFill="0" applyAlignment="0" applyProtection="0"/>
    <xf numFmtId="0" fontId="6" fillId="0" borderId="0" applyNumberFormat="0" applyFill="0" applyBorder="0" applyAlignment="0" applyProtection="0"/>
    <xf numFmtId="0" fontId="10" fillId="5" borderId="4" applyNumberFormat="0" applyAlignment="0" applyProtection="0"/>
    <xf numFmtId="0" fontId="13" fillId="0" borderId="6" applyNumberFormat="0" applyFill="0" applyAlignment="0" applyProtection="0"/>
    <xf numFmtId="0" fontId="9" fillId="4" borderId="0" applyNumberFormat="0" applyBorder="0" applyAlignment="0" applyProtection="0"/>
    <xf numFmtId="0" fontId="2" fillId="8" borderId="8" applyNumberFormat="0" applyFont="0" applyAlignment="0" applyProtection="0"/>
    <xf numFmtId="0" fontId="11" fillId="6" borderId="5" applyNumberFormat="0" applyAlignment="0" applyProtection="0"/>
    <xf numFmtId="0" fontId="3" fillId="0" borderId="0" applyNumberFormat="0" applyFill="0" applyBorder="0" applyAlignment="0" applyProtection="0"/>
    <xf numFmtId="0" fontId="17" fillId="0" borderId="9" applyNumberFormat="0" applyFill="0" applyAlignment="0" applyProtection="0"/>
    <xf numFmtId="0" fontId="15" fillId="0" borderId="0" applyNumberFormat="0" applyFill="0" applyBorder="0" applyAlignment="0" applyProtection="0"/>
    <xf numFmtId="9" fontId="2" fillId="0" borderId="0" applyFont="0" applyFill="0" applyBorder="0" applyAlignment="0" applyProtection="0"/>
  </cellStyleXfs>
  <cellXfs count="19">
    <xf numFmtId="0" fontId="0" fillId="0" borderId="0" xfId="0"/>
    <xf numFmtId="10" fontId="0" fillId="0" borderId="0" xfId="0" applyNumberFormat="1"/>
    <xf numFmtId="14" fontId="0" fillId="0" borderId="0" xfId="0" applyNumberFormat="1"/>
    <xf numFmtId="0" fontId="1" fillId="33" borderId="0" xfId="26" applyNumberFormat="1" applyFont="1" applyFill="1" applyBorder="1" applyAlignment="1" applyProtection="1"/>
    <xf numFmtId="0" fontId="0" fillId="0" borderId="0" xfId="0" applyFill="1"/>
    <xf numFmtId="10" fontId="0" fillId="0" borderId="0" xfId="43" applyNumberFormat="1" applyFont="1" applyFill="1"/>
    <xf numFmtId="10" fontId="0" fillId="0" borderId="0" xfId="0" applyNumberFormat="1" applyFill="1"/>
    <xf numFmtId="0" fontId="1" fillId="33" borderId="0" xfId="26" applyNumberFormat="1" applyFont="1" applyFill="1" applyBorder="1" applyAlignment="1" applyProtection="1">
      <alignment wrapText="1"/>
    </xf>
    <xf numFmtId="10" fontId="17" fillId="0" borderId="0" xfId="0" applyNumberFormat="1" applyFont="1"/>
    <xf numFmtId="10" fontId="0" fillId="0" borderId="0" xfId="43" applyNumberFormat="1" applyFont="1"/>
    <xf numFmtId="164" fontId="0" fillId="0" borderId="0" xfId="0" applyNumberFormat="1"/>
    <xf numFmtId="0" fontId="0" fillId="0" borderId="0" xfId="0" applyAlignment="1">
      <alignment horizontal="left" vertical="top"/>
    </xf>
    <xf numFmtId="0" fontId="0" fillId="0" borderId="0" xfId="0" applyAlignment="1">
      <alignment horizontal="left" vertical="top" wrapText="1"/>
    </xf>
    <xf numFmtId="0" fontId="1" fillId="34" borderId="0" xfId="26" applyNumberFormat="1" applyFont="1" applyFill="1" applyBorder="1" applyAlignment="1" applyProtection="1">
      <alignment horizontal="left" vertical="top"/>
    </xf>
    <xf numFmtId="0" fontId="1" fillId="34" borderId="0" xfId="26" applyNumberFormat="1" applyFont="1" applyFill="1" applyBorder="1" applyAlignment="1" applyProtection="1">
      <alignment horizontal="left" vertical="top" wrapText="1"/>
    </xf>
    <xf numFmtId="0" fontId="0" fillId="0" borderId="0" xfId="0" applyAlignment="1">
      <alignment horizontal="left" vertical="top"/>
    </xf>
    <xf numFmtId="0" fontId="0" fillId="0" borderId="0" xfId="0" applyFill="1" applyAlignment="1">
      <alignment horizontal="left" vertical="top"/>
    </xf>
    <xf numFmtId="10" fontId="0" fillId="0" borderId="0" xfId="43" applyNumberFormat="1" applyFont="1" applyFill="1" applyAlignment="1">
      <alignment horizontal="left" vertical="top"/>
    </xf>
    <xf numFmtId="14" fontId="0" fillId="0" borderId="0" xfId="0" applyNumberFormat="1" applyAlignment="1">
      <alignment horizontal="left" vertical="top"/>
    </xf>
  </cellXfs>
  <cellStyles count="44">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blp_column_header" xfId="26"/>
    <cellStyle name="Calculation" xfId="27" builtinId="22" customBuiltin="1"/>
    <cellStyle name="Check Cell" xfId="28" builtinId="23" customBuiltin="1"/>
    <cellStyle name="Explanatory Text" xfId="29" builtinId="53" customBuiltin="1"/>
    <cellStyle name="Good" xfId="30" builtinId="26" customBuiltin="1"/>
    <cellStyle name="Heading 1" xfId="31" builtinId="16" customBuiltin="1"/>
    <cellStyle name="Heading 2" xfId="32" builtinId="17" customBuiltin="1"/>
    <cellStyle name="Heading 3" xfId="33" builtinId="18" customBuiltin="1"/>
    <cellStyle name="Heading 4" xfId="34" builtinId="19" customBuiltin="1"/>
    <cellStyle name="Input" xfId="35" builtinId="20" customBuiltin="1"/>
    <cellStyle name="Linked Cell" xfId="36" builtinId="24" customBuiltin="1"/>
    <cellStyle name="Neutral" xfId="37" builtinId="28" customBuiltin="1"/>
    <cellStyle name="Normal" xfId="0" builtinId="0"/>
    <cellStyle name="Note" xfId="38" builtinId="10" customBuiltin="1"/>
    <cellStyle name="Output" xfId="39" builtinId="21" customBuiltin="1"/>
    <cellStyle name="Percent" xfId="43" builtinId="5"/>
    <cellStyle name="Title" xfId="40" builtinId="15" customBuiltin="1"/>
    <cellStyle name="Total" xfId="41" builtinId="25" customBuiltin="1"/>
    <cellStyle name="Warning Text" xfId="42"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7"/>
  <sheetViews>
    <sheetView topLeftCell="A4" workbookViewId="0">
      <selection activeCell="L14" sqref="L14"/>
    </sheetView>
  </sheetViews>
  <sheetFormatPr defaultRowHeight="15" x14ac:dyDescent="0.25"/>
  <cols>
    <col min="2" max="2" width="38" customWidth="1"/>
    <col min="3" max="3" width="14.5703125" customWidth="1"/>
    <col min="4" max="4" width="21.7109375" customWidth="1"/>
    <col min="5" max="5" width="13.5703125" bestFit="1" customWidth="1"/>
    <col min="6" max="6" width="10.5703125" customWidth="1"/>
    <col min="7" max="7" width="13.7109375" customWidth="1"/>
    <col min="9" max="9" width="11.7109375" customWidth="1"/>
    <col min="10" max="10" width="16.28515625" bestFit="1" customWidth="1"/>
    <col min="11" max="11" width="4.5703125" customWidth="1"/>
    <col min="12" max="12" width="24.7109375" bestFit="1" customWidth="1"/>
  </cols>
  <sheetData>
    <row r="1" spans="1:13" ht="30" customHeight="1" x14ac:dyDescent="0.25">
      <c r="A1" s="3" t="s">
        <v>169</v>
      </c>
      <c r="B1" s="3" t="s">
        <v>0</v>
      </c>
      <c r="C1" s="3" t="s">
        <v>1</v>
      </c>
      <c r="D1" s="7" t="s">
        <v>176</v>
      </c>
      <c r="E1" s="3" t="s">
        <v>170</v>
      </c>
      <c r="F1" s="3" t="s">
        <v>171</v>
      </c>
      <c r="G1" s="3" t="s">
        <v>172</v>
      </c>
      <c r="I1" s="8" t="s">
        <v>177</v>
      </c>
    </row>
    <row r="2" spans="1:13" x14ac:dyDescent="0.25">
      <c r="A2" s="4">
        <v>1</v>
      </c>
      <c r="B2" s="4" t="s">
        <v>174</v>
      </c>
      <c r="C2" s="4" t="s">
        <v>35</v>
      </c>
      <c r="D2" s="5" t="e">
        <f ca="1">_xll.BDP(C2&amp;" Equity","CUST_TRR_RETURN_HOLDING_PER", "ETF_TR_BASE=2", "CUST_TRR_CRNCY=CNH", "CUST_TRR_END_DT=20201030", "CUST_TRR_START_DT=20190725")/100</f>
        <v>#NAME?</v>
      </c>
      <c r="E2" s="5" t="e">
        <f ca="1">_xll.BDP(C2&amp;" Equity","FUND_INCEPT_DT")</f>
        <v>#NAME?</v>
      </c>
      <c r="F2" s="4" t="e">
        <f t="shared" ref="F2:F33" ca="1" si="0">VALUE(RIGHT(E2,4))</f>
        <v>#NAME?</v>
      </c>
      <c r="G2" s="6" t="e">
        <f ca="1">_xll.BDP(C2&amp;" Equity","MARKET_STATUS")</f>
        <v>#NAME?</v>
      </c>
      <c r="I2" s="1" t="s">
        <v>178</v>
      </c>
      <c r="J2" s="10">
        <v>43671</v>
      </c>
    </row>
    <row r="3" spans="1:13" x14ac:dyDescent="0.25">
      <c r="A3" s="4">
        <v>2</v>
      </c>
      <c r="B3" s="4" t="s">
        <v>175</v>
      </c>
      <c r="C3" s="4" t="s">
        <v>24</v>
      </c>
      <c r="D3" s="5" t="e">
        <f ca="1">_xll.BDP(C3&amp;" Equity","CUST_TRR_RETURN_HOLDING_PER", "ETF_TR_BASE=2", "CUST_TRR_CRNCY=CNH", "CUST_TRR_END_DT=20201030", "CUST_TRR_START_DT=20190725")/100</f>
        <v>#NAME?</v>
      </c>
      <c r="E3" s="5" t="e">
        <f ca="1">_xll.BDP(C3&amp;" Equity","FUND_INCEPT_DT")</f>
        <v>#NAME?</v>
      </c>
      <c r="F3" s="4" t="e">
        <f t="shared" ca="1" si="0"/>
        <v>#NAME?</v>
      </c>
      <c r="G3" s="6" t="e">
        <f ca="1">_xll.BDP(C3&amp;" Equity","MARKET_STATUS")</f>
        <v>#NAME?</v>
      </c>
      <c r="I3" s="1" t="s">
        <v>179</v>
      </c>
      <c r="J3" s="10">
        <v>44134</v>
      </c>
    </row>
    <row r="4" spans="1:13" x14ac:dyDescent="0.25">
      <c r="A4" s="4">
        <v>3</v>
      </c>
      <c r="B4" s="4" t="s">
        <v>18</v>
      </c>
      <c r="C4" s="4" t="s">
        <v>19</v>
      </c>
      <c r="D4" s="5" t="e">
        <f ca="1">_xll.BDP(C4&amp;" Equity","CUST_TRR_RETURN_HOLDING_PER", "ETF_TR_BASE=2", "CUST_TRR_CRNCY=CNH", "CUST_TRR_END_DT=20201030", "CUST_TRR_START_DT=20190725")/100</f>
        <v>#NAME?</v>
      </c>
      <c r="E4" s="5" t="e">
        <f ca="1">_xll.BDP(C4&amp;" Equity","FUND_INCEPT_DT")</f>
        <v>#NAME?</v>
      </c>
      <c r="F4" s="4" t="e">
        <f t="shared" ca="1" si="0"/>
        <v>#NAME?</v>
      </c>
      <c r="G4" s="6" t="e">
        <f ca="1">_xll.BDP(C4&amp;" Equity","MARKET_STATUS")</f>
        <v>#NAME?</v>
      </c>
      <c r="I4" s="1" t="s">
        <v>180</v>
      </c>
      <c r="J4" t="s">
        <v>181</v>
      </c>
    </row>
    <row r="5" spans="1:13" x14ac:dyDescent="0.25">
      <c r="A5" s="4">
        <v>4</v>
      </c>
      <c r="B5" s="4" t="s">
        <v>131</v>
      </c>
      <c r="C5" s="4" t="s">
        <v>132</v>
      </c>
      <c r="D5" s="5" t="e">
        <f ca="1">_xll.BDP(C5&amp;" Equity","CUST_TRR_RETURN_HOLDING_PER", "ETF_TR_BASE=2", "CUST_TRR_CRNCY=CNH", "CUST_TRR_END_DT=20201030", "CUST_TRR_START_DT=20190725")/100</f>
        <v>#NAME?</v>
      </c>
      <c r="E5" s="5" t="e">
        <f ca="1">_xll.BDP(C5&amp;" Equity","FUND_INCEPT_DT")</f>
        <v>#NAME?</v>
      </c>
      <c r="F5" s="4" t="e">
        <f t="shared" ca="1" si="0"/>
        <v>#NAME?</v>
      </c>
      <c r="G5" s="6" t="e">
        <f ca="1">_xll.BDP(C5&amp;" Equity","MARKET_STATUS")</f>
        <v>#NAME?</v>
      </c>
      <c r="I5" s="1" t="s">
        <v>182</v>
      </c>
      <c r="J5" t="s">
        <v>183</v>
      </c>
    </row>
    <row r="6" spans="1:13" x14ac:dyDescent="0.25">
      <c r="A6" s="4">
        <v>5</v>
      </c>
      <c r="B6" s="4" t="s">
        <v>157</v>
      </c>
      <c r="C6" s="4" t="s">
        <v>158</v>
      </c>
      <c r="D6" s="5" t="e">
        <f ca="1">_xll.BDP(C6&amp;" Equity","CUST_TRR_RETURN_HOLDING_PER", "ETF_TR_BASE=2", "CUST_TRR_CRNCY=CNH", "CUST_TRR_END_DT=20201030", "CUST_TRR_START_DT=20190725")/100</f>
        <v>#NAME?</v>
      </c>
      <c r="E6" s="5" t="e">
        <f ca="1">_xll.BDP(C6&amp;" Equity","FUND_INCEPT_DT")</f>
        <v>#NAME?</v>
      </c>
      <c r="F6" s="4" t="e">
        <f t="shared" ca="1" si="0"/>
        <v>#NAME?</v>
      </c>
      <c r="G6" s="6" t="e">
        <f ca="1">_xll.BDP(C6&amp;" Equity","MARKET_STATUS")</f>
        <v>#NAME?</v>
      </c>
      <c r="I6" s="1"/>
    </row>
    <row r="7" spans="1:13" x14ac:dyDescent="0.25">
      <c r="A7" s="4">
        <v>6</v>
      </c>
      <c r="B7" s="4" t="s">
        <v>159</v>
      </c>
      <c r="C7" s="4" t="s">
        <v>160</v>
      </c>
      <c r="D7" s="5" t="e">
        <f ca="1">_xll.BDP(C7&amp;" Equity","CUST_TRR_RETURN_HOLDING_PER", "ETF_TR_BASE=2", "CUST_TRR_CRNCY=CNH", "CUST_TRR_END_DT=20201030", "CUST_TRR_START_DT=20190725")/100</f>
        <v>#NAME?</v>
      </c>
      <c r="E7" s="5" t="e">
        <f ca="1">_xll.BDP(C7&amp;" Equity","FUND_INCEPT_DT")</f>
        <v>#NAME?</v>
      </c>
      <c r="F7" s="4" t="e">
        <f t="shared" ca="1" si="0"/>
        <v>#NAME?</v>
      </c>
      <c r="G7" s="6" t="e">
        <f ca="1">_xll.BDP(C7&amp;" Equity","MARKET_STATUS")</f>
        <v>#NAME?</v>
      </c>
      <c r="I7" s="1" t="s">
        <v>184</v>
      </c>
      <c r="J7" t="s">
        <v>185</v>
      </c>
    </row>
    <row r="8" spans="1:13" x14ac:dyDescent="0.25">
      <c r="A8" s="4">
        <v>7</v>
      </c>
      <c r="B8" s="4" t="s">
        <v>155</v>
      </c>
      <c r="C8" s="4" t="s">
        <v>156</v>
      </c>
      <c r="D8" s="5" t="e">
        <f ca="1">_xll.BDP(C8&amp;" Equity","CUST_TRR_RETURN_HOLDING_PER", "ETF_TR_BASE=2", "CUST_TRR_CRNCY=CNH", "CUST_TRR_END_DT=20201030", "CUST_TRR_START_DT=20190725")/100</f>
        <v>#NAME?</v>
      </c>
      <c r="E8" s="5" t="e">
        <f ca="1">_xll.BDP(C8&amp;" Equity","FUND_INCEPT_DT")</f>
        <v>#NAME?</v>
      </c>
      <c r="F8" s="4" t="e">
        <f t="shared" ca="1" si="0"/>
        <v>#NAME?</v>
      </c>
      <c r="G8" s="6" t="e">
        <f ca="1">_xll.BDP(C8&amp;" Equity","MARKET_STATUS")</f>
        <v>#NAME?</v>
      </c>
    </row>
    <row r="9" spans="1:13" x14ac:dyDescent="0.25">
      <c r="A9" s="4">
        <v>8</v>
      </c>
      <c r="B9" s="4" t="s">
        <v>151</v>
      </c>
      <c r="C9" s="4" t="s">
        <v>152</v>
      </c>
      <c r="D9" s="5" t="e">
        <f ca="1">_xll.BDP(C9&amp;" Equity","CUST_TRR_RETURN_HOLDING_PER", "ETF_TR_BASE=2", "CUST_TRR_CRNCY=CNH", "CUST_TRR_END_DT=20201030", "CUST_TRR_START_DT=20190725")/100</f>
        <v>#NAME?</v>
      </c>
      <c r="E9" s="5" t="e">
        <f ca="1">_xll.BDP(C9&amp;" Equity","FUND_INCEPT_DT")</f>
        <v>#NAME?</v>
      </c>
      <c r="F9" s="4" t="e">
        <f t="shared" ca="1" si="0"/>
        <v>#NAME?</v>
      </c>
      <c r="G9" s="6" t="e">
        <f ca="1">_xll.BDP(C9&amp;" Equity","MARKET_STATUS")</f>
        <v>#NAME?</v>
      </c>
      <c r="I9" t="s">
        <v>24</v>
      </c>
      <c r="J9" s="1" t="e">
        <f ca="1">VLOOKUP(I9,$C$2:$D$87,2,FALSE)</f>
        <v>#NAME?</v>
      </c>
      <c r="L9" t="s">
        <v>254</v>
      </c>
      <c r="M9" s="1">
        <v>0.85489999999999999</v>
      </c>
    </row>
    <row r="10" spans="1:13" x14ac:dyDescent="0.25">
      <c r="A10" s="4">
        <v>9</v>
      </c>
      <c r="B10" s="4" t="s">
        <v>92</v>
      </c>
      <c r="C10" s="4" t="s">
        <v>93</v>
      </c>
      <c r="D10" s="5" t="e">
        <f ca="1">_xll.BDP(C10&amp;" Equity","CUST_TRR_RETURN_HOLDING_PER", "ETF_TR_BASE=2", "CUST_TRR_CRNCY=CNH", "CUST_TRR_END_DT=20201030", "CUST_TRR_START_DT=20190725")/100</f>
        <v>#NAME?</v>
      </c>
      <c r="E10" s="5" t="e">
        <f ca="1">_xll.BDP(C10&amp;" Equity","FUND_INCEPT_DT")</f>
        <v>#NAME?</v>
      </c>
      <c r="F10" s="4" t="e">
        <f t="shared" ca="1" si="0"/>
        <v>#NAME?</v>
      </c>
      <c r="G10" s="6" t="e">
        <f ca="1">_xll.BDP(C10&amp;" Equity","MARKET_STATUS")</f>
        <v>#NAME?</v>
      </c>
      <c r="I10" s="1" t="s">
        <v>173</v>
      </c>
      <c r="J10" s="1" t="e">
        <f ca="1">AVERAGE(D2:D87)</f>
        <v>#NAME?</v>
      </c>
      <c r="L10" t="s">
        <v>186</v>
      </c>
      <c r="M10" s="9" t="e">
        <f ca="1">ABS(J9/M9-1)</f>
        <v>#NAME?</v>
      </c>
    </row>
    <row r="11" spans="1:13" x14ac:dyDescent="0.25">
      <c r="A11" s="4">
        <v>10</v>
      </c>
      <c r="B11" s="4" t="s">
        <v>43</v>
      </c>
      <c r="C11" s="4" t="s">
        <v>44</v>
      </c>
      <c r="D11" s="5" t="e">
        <f ca="1">_xll.BDP(C11&amp;" Equity","CUST_TRR_RETURN_HOLDING_PER", "ETF_TR_BASE=2", "CUST_TRR_CRNCY=CNH", "CUST_TRR_END_DT=20201030", "CUST_TRR_START_DT=20190725")/100</f>
        <v>#NAME?</v>
      </c>
      <c r="E11" s="5" t="e">
        <f ca="1">_xll.BDP(C11&amp;" Equity","FUND_INCEPT_DT")</f>
        <v>#NAME?</v>
      </c>
      <c r="F11" s="4" t="e">
        <f t="shared" ca="1" si="0"/>
        <v>#NAME?</v>
      </c>
      <c r="G11" s="6" t="e">
        <f ca="1">_xll.BDP(C11&amp;" Equity","MARKET_STATUS")</f>
        <v>#NAME?</v>
      </c>
    </row>
    <row r="12" spans="1:13" x14ac:dyDescent="0.25">
      <c r="A12" s="4">
        <v>11</v>
      </c>
      <c r="B12" s="4" t="s">
        <v>145</v>
      </c>
      <c r="C12" s="4" t="s">
        <v>146</v>
      </c>
      <c r="D12" s="5" t="e">
        <f ca="1">_xll.BDP(C12&amp;" Equity","CUST_TRR_RETURN_HOLDING_PER", "ETF_TR_BASE=2", "CUST_TRR_CRNCY=CNH", "CUST_TRR_END_DT=20201030", "CUST_TRR_START_DT=20190725")/100</f>
        <v>#NAME?</v>
      </c>
      <c r="E12" s="5" t="e">
        <f ca="1">_xll.BDP(C12&amp;" Equity","FUND_INCEPT_DT")</f>
        <v>#NAME?</v>
      </c>
      <c r="F12" s="4" t="e">
        <f t="shared" ca="1" si="0"/>
        <v>#NAME?</v>
      </c>
      <c r="G12" s="6" t="e">
        <f ca="1">_xll.BDP(C12&amp;" Equity","MARKET_STATUS")</f>
        <v>#NAME?</v>
      </c>
    </row>
    <row r="13" spans="1:13" x14ac:dyDescent="0.25">
      <c r="A13" s="4">
        <v>12</v>
      </c>
      <c r="B13" s="4" t="s">
        <v>143</v>
      </c>
      <c r="C13" s="4" t="s">
        <v>144</v>
      </c>
      <c r="D13" s="5" t="e">
        <f ca="1">_xll.BDP(C13&amp;" Equity","CUST_TRR_RETURN_HOLDING_PER", "ETF_TR_BASE=2", "CUST_TRR_CRNCY=CNH", "CUST_TRR_END_DT=20201030", "CUST_TRR_START_DT=20190725")/100</f>
        <v>#NAME?</v>
      </c>
      <c r="E13" s="5" t="e">
        <f ca="1">_xll.BDP(C13&amp;" Equity","FUND_INCEPT_DT")</f>
        <v>#NAME?</v>
      </c>
      <c r="F13" s="4" t="e">
        <f t="shared" ca="1" si="0"/>
        <v>#NAME?</v>
      </c>
      <c r="G13" s="6" t="e">
        <f ca="1">_xll.BDP(C13&amp;" Equity","MARKET_STATUS")</f>
        <v>#NAME?</v>
      </c>
    </row>
    <row r="14" spans="1:13" x14ac:dyDescent="0.25">
      <c r="A14" s="4">
        <v>13</v>
      </c>
      <c r="B14" s="4" t="s">
        <v>66</v>
      </c>
      <c r="C14" s="4" t="s">
        <v>67</v>
      </c>
      <c r="D14" s="5" t="e">
        <f ca="1">_xll.BDP(C14&amp;" Equity","CUST_TRR_RETURN_HOLDING_PER", "ETF_TR_BASE=2", "CUST_TRR_CRNCY=CNH", "CUST_TRR_END_DT=20201030", "CUST_TRR_START_DT=20190725")/100</f>
        <v>#NAME?</v>
      </c>
      <c r="E14" s="5" t="e">
        <f ca="1">_xll.BDP(C14&amp;" Equity","FUND_INCEPT_DT")</f>
        <v>#NAME?</v>
      </c>
      <c r="F14" s="4" t="e">
        <f t="shared" ca="1" si="0"/>
        <v>#NAME?</v>
      </c>
      <c r="G14" s="6" t="e">
        <f ca="1">_xll.BDP(C14&amp;" Equity","MARKET_STATUS")</f>
        <v>#NAME?</v>
      </c>
    </row>
    <row r="15" spans="1:13" x14ac:dyDescent="0.25">
      <c r="A15" s="4">
        <v>14</v>
      </c>
      <c r="B15" s="4" t="s">
        <v>78</v>
      </c>
      <c r="C15" s="4" t="s">
        <v>79</v>
      </c>
      <c r="D15" s="5" t="e">
        <f ca="1">_xll.BDP(C15&amp;" Equity","CUST_TRR_RETURN_HOLDING_PER", "ETF_TR_BASE=2", "CUST_TRR_CRNCY=CNH", "CUST_TRR_END_DT=20201030", "CUST_TRR_START_DT=20190725")/100</f>
        <v>#NAME?</v>
      </c>
      <c r="E15" s="5" t="e">
        <f ca="1">_xll.BDP(C15&amp;" Equity","FUND_INCEPT_DT")</f>
        <v>#NAME?</v>
      </c>
      <c r="F15" s="4" t="e">
        <f t="shared" ca="1" si="0"/>
        <v>#NAME?</v>
      </c>
      <c r="G15" s="6" t="e">
        <f ca="1">_xll.BDP(C15&amp;" Equity","MARKET_STATUS")</f>
        <v>#NAME?</v>
      </c>
    </row>
    <row r="16" spans="1:13" x14ac:dyDescent="0.25">
      <c r="A16" s="4">
        <v>15</v>
      </c>
      <c r="B16" s="4" t="s">
        <v>147</v>
      </c>
      <c r="C16" s="4" t="s">
        <v>148</v>
      </c>
      <c r="D16" s="5" t="e">
        <f ca="1">_xll.BDP(C16&amp;" Equity","CUST_TRR_RETURN_HOLDING_PER", "ETF_TR_BASE=2", "CUST_TRR_CRNCY=CNH", "CUST_TRR_END_DT=20201030", "CUST_TRR_START_DT=20190725")/100</f>
        <v>#NAME?</v>
      </c>
      <c r="E16" s="5" t="e">
        <f ca="1">_xll.BDP(C16&amp;" Equity","FUND_INCEPT_DT")</f>
        <v>#NAME?</v>
      </c>
      <c r="F16" s="4" t="e">
        <f t="shared" ca="1" si="0"/>
        <v>#NAME?</v>
      </c>
      <c r="G16" s="6" t="e">
        <f ca="1">_xll.BDP(C16&amp;" Equity","MARKET_STATUS")</f>
        <v>#NAME?</v>
      </c>
    </row>
    <row r="17" spans="1:7" x14ac:dyDescent="0.25">
      <c r="A17" s="4">
        <v>16</v>
      </c>
      <c r="B17" s="4" t="s">
        <v>4</v>
      </c>
      <c r="C17" s="4" t="s">
        <v>5</v>
      </c>
      <c r="D17" s="5" t="e">
        <f ca="1">_xll.BDP(C17&amp;" Equity","CUST_TRR_RETURN_HOLDING_PER", "ETF_TR_BASE=2", "CUST_TRR_CRNCY=CNH", "CUST_TRR_END_DT=20201030", "CUST_TRR_START_DT=20190725")/100</f>
        <v>#NAME?</v>
      </c>
      <c r="E17" s="5" t="e">
        <f ca="1">_xll.BDP(C17&amp;" Equity","FUND_INCEPT_DT")</f>
        <v>#NAME?</v>
      </c>
      <c r="F17" s="4" t="e">
        <f t="shared" ca="1" si="0"/>
        <v>#NAME?</v>
      </c>
      <c r="G17" s="6" t="e">
        <f ca="1">_xll.BDP(C17&amp;" Equity","MARKET_STATUS")</f>
        <v>#NAME?</v>
      </c>
    </row>
    <row r="18" spans="1:7" x14ac:dyDescent="0.25">
      <c r="A18" s="4">
        <v>17</v>
      </c>
      <c r="B18" s="4" t="s">
        <v>86</v>
      </c>
      <c r="C18" s="4" t="s">
        <v>87</v>
      </c>
      <c r="D18" s="5" t="e">
        <f ca="1">_xll.BDP(C18&amp;" Equity","CUST_TRR_RETURN_HOLDING_PER", "ETF_TR_BASE=2", "CUST_TRR_CRNCY=CNH", "CUST_TRR_END_DT=20201030", "CUST_TRR_START_DT=20190725")/100</f>
        <v>#NAME?</v>
      </c>
      <c r="E18" s="5" t="e">
        <f ca="1">_xll.BDP(C18&amp;" Equity","FUND_INCEPT_DT")</f>
        <v>#NAME?</v>
      </c>
      <c r="F18" s="4" t="e">
        <f t="shared" ca="1" si="0"/>
        <v>#NAME?</v>
      </c>
      <c r="G18" s="6" t="e">
        <f ca="1">_xll.BDP(C18&amp;" Equity","MARKET_STATUS")</f>
        <v>#NAME?</v>
      </c>
    </row>
    <row r="19" spans="1:7" x14ac:dyDescent="0.25">
      <c r="A19" s="4">
        <v>18</v>
      </c>
      <c r="B19" s="4" t="s">
        <v>64</v>
      </c>
      <c r="C19" s="4" t="s">
        <v>65</v>
      </c>
      <c r="D19" s="5" t="e">
        <f ca="1">_xll.BDP(C19&amp;" Equity","CUST_TRR_RETURN_HOLDING_PER", "ETF_TR_BASE=2", "CUST_TRR_CRNCY=CNH", "CUST_TRR_END_DT=20201030", "CUST_TRR_START_DT=20190725")/100</f>
        <v>#NAME?</v>
      </c>
      <c r="E19" s="5" t="e">
        <f ca="1">_xll.BDP(C19&amp;" Equity","FUND_INCEPT_DT")</f>
        <v>#NAME?</v>
      </c>
      <c r="F19" s="4" t="e">
        <f t="shared" ca="1" si="0"/>
        <v>#NAME?</v>
      </c>
      <c r="G19" s="6" t="e">
        <f ca="1">_xll.BDP(C19&amp;" Equity","MARKET_STATUS")</f>
        <v>#NAME?</v>
      </c>
    </row>
    <row r="20" spans="1:7" x14ac:dyDescent="0.25">
      <c r="A20" s="4">
        <v>19</v>
      </c>
      <c r="B20" s="4" t="s">
        <v>70</v>
      </c>
      <c r="C20" s="4" t="s">
        <v>71</v>
      </c>
      <c r="D20" s="5" t="e">
        <f ca="1">_xll.BDP(C20&amp;" Equity","CUST_TRR_RETURN_HOLDING_PER", "ETF_TR_BASE=2", "CUST_TRR_CRNCY=CNH", "CUST_TRR_END_DT=20201030", "CUST_TRR_START_DT=20190725")/100</f>
        <v>#NAME?</v>
      </c>
      <c r="E20" s="5" t="e">
        <f ca="1">_xll.BDP(C20&amp;" Equity","FUND_INCEPT_DT")</f>
        <v>#NAME?</v>
      </c>
      <c r="F20" s="4" t="e">
        <f t="shared" ca="1" si="0"/>
        <v>#NAME?</v>
      </c>
      <c r="G20" s="6" t="e">
        <f ca="1">_xll.BDP(C20&amp;" Equity","MARKET_STATUS")</f>
        <v>#NAME?</v>
      </c>
    </row>
    <row r="21" spans="1:7" x14ac:dyDescent="0.25">
      <c r="A21" s="4">
        <v>20</v>
      </c>
      <c r="B21" s="4" t="s">
        <v>111</v>
      </c>
      <c r="C21" s="4" t="s">
        <v>112</v>
      </c>
      <c r="D21" s="5" t="e">
        <f ca="1">_xll.BDP(C21&amp;" Equity","CUST_TRR_RETURN_HOLDING_PER", "ETF_TR_BASE=2", "CUST_TRR_CRNCY=CNH", "CUST_TRR_END_DT=20201030", "CUST_TRR_START_DT=20190725")/100</f>
        <v>#NAME?</v>
      </c>
      <c r="E21" s="5" t="e">
        <f ca="1">_xll.BDP(C21&amp;" Equity","FUND_INCEPT_DT")</f>
        <v>#NAME?</v>
      </c>
      <c r="F21" s="4" t="e">
        <f t="shared" ca="1" si="0"/>
        <v>#NAME?</v>
      </c>
      <c r="G21" s="6" t="e">
        <f ca="1">_xll.BDP(C21&amp;" Equity","MARKET_STATUS")</f>
        <v>#NAME?</v>
      </c>
    </row>
    <row r="22" spans="1:7" x14ac:dyDescent="0.25">
      <c r="A22" s="4">
        <v>21</v>
      </c>
      <c r="B22" s="4" t="s">
        <v>50</v>
      </c>
      <c r="C22" s="4" t="s">
        <v>51</v>
      </c>
      <c r="D22" s="5" t="e">
        <f ca="1">_xll.BDP(C22&amp;" Equity","CUST_TRR_RETURN_HOLDING_PER", "ETF_TR_BASE=2", "CUST_TRR_CRNCY=CNH", "CUST_TRR_END_DT=20201030", "CUST_TRR_START_DT=20190725")/100</f>
        <v>#NAME?</v>
      </c>
      <c r="E22" s="5" t="e">
        <f ca="1">_xll.BDP(C22&amp;" Equity","FUND_INCEPT_DT")</f>
        <v>#NAME?</v>
      </c>
      <c r="F22" s="4" t="e">
        <f t="shared" ca="1" si="0"/>
        <v>#NAME?</v>
      </c>
      <c r="G22" s="6" t="e">
        <f ca="1">_xll.BDP(C22&amp;" Equity","MARKET_STATUS")</f>
        <v>#NAME?</v>
      </c>
    </row>
    <row r="23" spans="1:7" x14ac:dyDescent="0.25">
      <c r="A23" s="4">
        <v>22</v>
      </c>
      <c r="B23" s="4" t="s">
        <v>139</v>
      </c>
      <c r="C23" s="4" t="s">
        <v>140</v>
      </c>
      <c r="D23" s="5" t="e">
        <f ca="1">_xll.BDP(C23&amp;" Equity","CUST_TRR_RETURN_HOLDING_PER", "ETF_TR_BASE=2", "CUST_TRR_CRNCY=CNH", "CUST_TRR_END_DT=20201030", "CUST_TRR_START_DT=20190725")/100</f>
        <v>#NAME?</v>
      </c>
      <c r="E23" s="5" t="e">
        <f ca="1">_xll.BDP(C23&amp;" Equity","FUND_INCEPT_DT")</f>
        <v>#NAME?</v>
      </c>
      <c r="F23" s="4" t="e">
        <f t="shared" ca="1" si="0"/>
        <v>#NAME?</v>
      </c>
      <c r="G23" s="6" t="e">
        <f ca="1">_xll.BDP(C23&amp;" Equity","MARKET_STATUS")</f>
        <v>#NAME?</v>
      </c>
    </row>
    <row r="24" spans="1:7" x14ac:dyDescent="0.25">
      <c r="A24" s="4">
        <v>23</v>
      </c>
      <c r="B24" s="4" t="s">
        <v>163</v>
      </c>
      <c r="C24" s="4" t="s">
        <v>164</v>
      </c>
      <c r="D24" s="5" t="e">
        <f ca="1">_xll.BDP(C24&amp;" Equity","CUST_TRR_RETURN_HOLDING_PER", "ETF_TR_BASE=2", "CUST_TRR_CRNCY=CNH", "CUST_TRR_END_DT=20201030", "CUST_TRR_START_DT=20190725")/100</f>
        <v>#NAME?</v>
      </c>
      <c r="E24" s="5" t="e">
        <f ca="1">_xll.BDP(C24&amp;" Equity","FUND_INCEPT_DT")</f>
        <v>#NAME?</v>
      </c>
      <c r="F24" s="4" t="e">
        <f t="shared" ca="1" si="0"/>
        <v>#NAME?</v>
      </c>
      <c r="G24" s="6" t="e">
        <f ca="1">_xll.BDP(C24&amp;" Equity","MARKET_STATUS")</f>
        <v>#NAME?</v>
      </c>
    </row>
    <row r="25" spans="1:7" x14ac:dyDescent="0.25">
      <c r="A25" s="4">
        <v>24</v>
      </c>
      <c r="B25" s="4" t="s">
        <v>161</v>
      </c>
      <c r="C25" s="4" t="s">
        <v>162</v>
      </c>
      <c r="D25" s="5" t="e">
        <f ca="1">_xll.BDP(C25&amp;" Equity","CUST_TRR_RETURN_HOLDING_PER", "ETF_TR_BASE=2", "CUST_TRR_CRNCY=CNH", "CUST_TRR_END_DT=20201030", "CUST_TRR_START_DT=20190725")/100</f>
        <v>#NAME?</v>
      </c>
      <c r="E25" s="5" t="e">
        <f ca="1">_xll.BDP(C25&amp;" Equity","FUND_INCEPT_DT")</f>
        <v>#NAME?</v>
      </c>
      <c r="F25" s="4" t="e">
        <f t="shared" ca="1" si="0"/>
        <v>#NAME?</v>
      </c>
      <c r="G25" s="6" t="e">
        <f ca="1">_xll.BDP(C25&amp;" Equity","MARKET_STATUS")</f>
        <v>#NAME?</v>
      </c>
    </row>
    <row r="26" spans="1:7" x14ac:dyDescent="0.25">
      <c r="A26" s="4">
        <v>25</v>
      </c>
      <c r="B26" s="4" t="s">
        <v>36</v>
      </c>
      <c r="C26" s="4" t="s">
        <v>37</v>
      </c>
      <c r="D26" s="5" t="e">
        <f ca="1">_xll.BDP(C26&amp;" Equity","CUST_TRR_RETURN_HOLDING_PER", "ETF_TR_BASE=2", "CUST_TRR_CRNCY=CNH", "CUST_TRR_END_DT=20201030", "CUST_TRR_START_DT=20190725")/100</f>
        <v>#NAME?</v>
      </c>
      <c r="E26" s="5" t="e">
        <f ca="1">_xll.BDP(C26&amp;" Equity","FUND_INCEPT_DT")</f>
        <v>#NAME?</v>
      </c>
      <c r="F26" s="4" t="e">
        <f t="shared" ca="1" si="0"/>
        <v>#NAME?</v>
      </c>
      <c r="G26" s="6" t="e">
        <f ca="1">_xll.BDP(C26&amp;" Equity","MARKET_STATUS")</f>
        <v>#NAME?</v>
      </c>
    </row>
    <row r="27" spans="1:7" x14ac:dyDescent="0.25">
      <c r="A27" s="4">
        <v>26</v>
      </c>
      <c r="B27" s="4" t="s">
        <v>119</v>
      </c>
      <c r="C27" s="4" t="s">
        <v>120</v>
      </c>
      <c r="D27" s="5" t="e">
        <f ca="1">_xll.BDP(C27&amp;" Equity","CUST_TRR_RETURN_HOLDING_PER", "ETF_TR_BASE=2", "CUST_TRR_CRNCY=CNH", "CUST_TRR_END_DT=20201030", "CUST_TRR_START_DT=20190725")/100</f>
        <v>#NAME?</v>
      </c>
      <c r="E27" s="5" t="e">
        <f ca="1">_xll.BDP(C27&amp;" Equity","FUND_INCEPT_DT")</f>
        <v>#NAME?</v>
      </c>
      <c r="F27" s="4" t="e">
        <f t="shared" ca="1" si="0"/>
        <v>#NAME?</v>
      </c>
      <c r="G27" s="6" t="e">
        <f ca="1">_xll.BDP(C27&amp;" Equity","MARKET_STATUS")</f>
        <v>#NAME?</v>
      </c>
    </row>
    <row r="28" spans="1:7" x14ac:dyDescent="0.25">
      <c r="A28" s="4">
        <v>27</v>
      </c>
      <c r="B28" s="4" t="s">
        <v>133</v>
      </c>
      <c r="C28" s="4" t="s">
        <v>134</v>
      </c>
      <c r="D28" s="5" t="e">
        <f ca="1">_xll.BDP(C28&amp;" Equity","CUST_TRR_RETURN_HOLDING_PER", "ETF_TR_BASE=2", "CUST_TRR_CRNCY=CNH", "CUST_TRR_END_DT=20201030", "CUST_TRR_START_DT=20190725")/100</f>
        <v>#NAME?</v>
      </c>
      <c r="E28" s="5" t="e">
        <f ca="1">_xll.BDP(C28&amp;" Equity","FUND_INCEPT_DT")</f>
        <v>#NAME?</v>
      </c>
      <c r="F28" s="4" t="e">
        <f t="shared" ca="1" si="0"/>
        <v>#NAME?</v>
      </c>
      <c r="G28" s="6" t="e">
        <f ca="1">_xll.BDP(C28&amp;" Equity","MARKET_STATUS")</f>
        <v>#NAME?</v>
      </c>
    </row>
    <row r="29" spans="1:7" x14ac:dyDescent="0.25">
      <c r="A29" s="4">
        <v>28</v>
      </c>
      <c r="B29" s="4" t="s">
        <v>16</v>
      </c>
      <c r="C29" s="4" t="s">
        <v>17</v>
      </c>
      <c r="D29" s="5" t="e">
        <f ca="1">_xll.BDP(C29&amp;" Equity","CUST_TRR_RETURN_HOLDING_PER", "ETF_TR_BASE=2", "CUST_TRR_CRNCY=CNH", "CUST_TRR_END_DT=20201030", "CUST_TRR_START_DT=20190725")/100</f>
        <v>#NAME?</v>
      </c>
      <c r="E29" s="5" t="e">
        <f ca="1">_xll.BDP(C29&amp;" Equity","FUND_INCEPT_DT")</f>
        <v>#NAME?</v>
      </c>
      <c r="F29" s="4" t="e">
        <f t="shared" ca="1" si="0"/>
        <v>#NAME?</v>
      </c>
      <c r="G29" s="6" t="e">
        <f ca="1">_xll.BDP(C29&amp;" Equity","MARKET_STATUS")</f>
        <v>#NAME?</v>
      </c>
    </row>
    <row r="30" spans="1:7" x14ac:dyDescent="0.25">
      <c r="A30" s="4">
        <v>29</v>
      </c>
      <c r="B30" s="4" t="s">
        <v>121</v>
      </c>
      <c r="C30" s="4" t="s">
        <v>122</v>
      </c>
      <c r="D30" s="5" t="e">
        <f ca="1">_xll.BDP(C30&amp;" Equity","CUST_TRR_RETURN_HOLDING_PER", "ETF_TR_BASE=2", "CUST_TRR_CRNCY=CNH", "CUST_TRR_END_DT=20201030", "CUST_TRR_START_DT=20190725")/100</f>
        <v>#NAME?</v>
      </c>
      <c r="E30" s="5" t="e">
        <f ca="1">_xll.BDP(C30&amp;" Equity","FUND_INCEPT_DT")</f>
        <v>#NAME?</v>
      </c>
      <c r="F30" s="4" t="e">
        <f t="shared" ca="1" si="0"/>
        <v>#NAME?</v>
      </c>
      <c r="G30" s="6" t="e">
        <f ca="1">_xll.BDP(C30&amp;" Equity","MARKET_STATUS")</f>
        <v>#NAME?</v>
      </c>
    </row>
    <row r="31" spans="1:7" x14ac:dyDescent="0.25">
      <c r="A31" s="4">
        <v>30</v>
      </c>
      <c r="B31" s="4" t="s">
        <v>48</v>
      </c>
      <c r="C31" s="4" t="s">
        <v>49</v>
      </c>
      <c r="D31" s="5" t="e">
        <f ca="1">_xll.BDP(C31&amp;" Equity","CUST_TRR_RETURN_HOLDING_PER", "ETF_TR_BASE=2", "CUST_TRR_CRNCY=CNH", "CUST_TRR_END_DT=20201030", "CUST_TRR_START_DT=20190725")/100</f>
        <v>#NAME?</v>
      </c>
      <c r="E31" s="5" t="e">
        <f ca="1">_xll.BDP(C31&amp;" Equity","FUND_INCEPT_DT")</f>
        <v>#NAME?</v>
      </c>
      <c r="F31" s="4" t="e">
        <f t="shared" ca="1" si="0"/>
        <v>#NAME?</v>
      </c>
      <c r="G31" s="6" t="e">
        <f ca="1">_xll.BDP(C31&amp;" Equity","MARKET_STATUS")</f>
        <v>#NAME?</v>
      </c>
    </row>
    <row r="32" spans="1:7" x14ac:dyDescent="0.25">
      <c r="A32" s="4">
        <v>31</v>
      </c>
      <c r="B32" s="4" t="s">
        <v>6</v>
      </c>
      <c r="C32" s="4" t="s">
        <v>7</v>
      </c>
      <c r="D32" s="5" t="e">
        <f ca="1">_xll.BDP(C32&amp;" Equity","CUST_TRR_RETURN_HOLDING_PER", "ETF_TR_BASE=2", "CUST_TRR_CRNCY=CNH", "CUST_TRR_END_DT=20201030", "CUST_TRR_START_DT=20190725")/100</f>
        <v>#NAME?</v>
      </c>
      <c r="E32" s="5" t="e">
        <f ca="1">_xll.BDP(C32&amp;" Equity","FUND_INCEPT_DT")</f>
        <v>#NAME?</v>
      </c>
      <c r="F32" s="4" t="e">
        <f t="shared" ca="1" si="0"/>
        <v>#NAME?</v>
      </c>
      <c r="G32" s="6" t="e">
        <f ca="1">_xll.BDP(C32&amp;" Equity","MARKET_STATUS")</f>
        <v>#NAME?</v>
      </c>
    </row>
    <row r="33" spans="1:7" x14ac:dyDescent="0.25">
      <c r="A33" s="4">
        <v>32</v>
      </c>
      <c r="B33" s="4" t="s">
        <v>29</v>
      </c>
      <c r="C33" s="4" t="s">
        <v>30</v>
      </c>
      <c r="D33" s="5" t="e">
        <f ca="1">_xll.BDP(C33&amp;" Equity","CUST_TRR_RETURN_HOLDING_PER", "ETF_TR_BASE=2", "CUST_TRR_CRNCY=CNH", "CUST_TRR_END_DT=20201030", "CUST_TRR_START_DT=20190725")/100</f>
        <v>#NAME?</v>
      </c>
      <c r="E33" s="5" t="e">
        <f ca="1">_xll.BDP(C33&amp;" Equity","FUND_INCEPT_DT")</f>
        <v>#NAME?</v>
      </c>
      <c r="F33" s="4" t="e">
        <f t="shared" ca="1" si="0"/>
        <v>#NAME?</v>
      </c>
      <c r="G33" s="6" t="e">
        <f ca="1">_xll.BDP(C33&amp;" Equity","MARKET_STATUS")</f>
        <v>#NAME?</v>
      </c>
    </row>
    <row r="34" spans="1:7" x14ac:dyDescent="0.25">
      <c r="A34" s="4">
        <v>33</v>
      </c>
      <c r="B34" s="4" t="s">
        <v>27</v>
      </c>
      <c r="C34" s="4" t="s">
        <v>28</v>
      </c>
      <c r="D34" s="5" t="e">
        <f ca="1">_xll.BDP(C34&amp;" Equity","CUST_TRR_RETURN_HOLDING_PER", "ETF_TR_BASE=2", "CUST_TRR_CRNCY=CNH", "CUST_TRR_END_DT=20201030", "CUST_TRR_START_DT=20190725")/100</f>
        <v>#NAME?</v>
      </c>
      <c r="E34" s="5" t="e">
        <f ca="1">_xll.BDP(C34&amp;" Equity","FUND_INCEPT_DT")</f>
        <v>#NAME?</v>
      </c>
      <c r="F34" s="4" t="e">
        <f t="shared" ref="F34:F65" ca="1" si="1">VALUE(RIGHT(E34,4))</f>
        <v>#NAME?</v>
      </c>
      <c r="G34" s="6" t="e">
        <f ca="1">_xll.BDP(C34&amp;" Equity","MARKET_STATUS")</f>
        <v>#NAME?</v>
      </c>
    </row>
    <row r="35" spans="1:7" x14ac:dyDescent="0.25">
      <c r="A35" s="4">
        <v>34</v>
      </c>
      <c r="B35" s="4" t="s">
        <v>40</v>
      </c>
      <c r="C35" s="4" t="s">
        <v>41</v>
      </c>
      <c r="D35" s="5" t="e">
        <f ca="1">_xll.BDP(C35&amp;" Equity","CUST_TRR_RETURN_HOLDING_PER", "ETF_TR_BASE=2", "CUST_TRR_CRNCY=CNH", "CUST_TRR_END_DT=20201030", "CUST_TRR_START_DT=20190725")/100</f>
        <v>#NAME?</v>
      </c>
      <c r="E35" s="5" t="e">
        <f ca="1">_xll.BDP(C35&amp;" Equity","FUND_INCEPT_DT")</f>
        <v>#NAME?</v>
      </c>
      <c r="F35" s="4" t="e">
        <f t="shared" ca="1" si="1"/>
        <v>#NAME?</v>
      </c>
      <c r="G35" s="6" t="e">
        <f ca="1">_xll.BDP(C35&amp;" Equity","MARKET_STATUS")</f>
        <v>#NAME?</v>
      </c>
    </row>
    <row r="36" spans="1:7" x14ac:dyDescent="0.25">
      <c r="A36" s="4">
        <v>35</v>
      </c>
      <c r="B36" s="4" t="s">
        <v>76</v>
      </c>
      <c r="C36" s="4" t="s">
        <v>77</v>
      </c>
      <c r="D36" s="5" t="e">
        <f ca="1">_xll.BDP(C36&amp;" Equity","CUST_TRR_RETURN_HOLDING_PER", "ETF_TR_BASE=2", "CUST_TRR_CRNCY=CNH", "CUST_TRR_END_DT=20201030", "CUST_TRR_START_DT=20190725")/100</f>
        <v>#NAME?</v>
      </c>
      <c r="E36" s="5" t="e">
        <f ca="1">_xll.BDP(C36&amp;" Equity","FUND_INCEPT_DT")</f>
        <v>#NAME?</v>
      </c>
      <c r="F36" s="4" t="e">
        <f t="shared" ca="1" si="1"/>
        <v>#NAME?</v>
      </c>
      <c r="G36" s="6" t="e">
        <f ca="1">_xll.BDP(C36&amp;" Equity","MARKET_STATUS")</f>
        <v>#NAME?</v>
      </c>
    </row>
    <row r="37" spans="1:7" x14ac:dyDescent="0.25">
      <c r="A37" s="4">
        <v>36</v>
      </c>
      <c r="B37" s="4" t="s">
        <v>149</v>
      </c>
      <c r="C37" s="4" t="s">
        <v>150</v>
      </c>
      <c r="D37" s="5" t="e">
        <f ca="1">_xll.BDP(C37&amp;" Equity","CUST_TRR_RETURN_HOLDING_PER", "ETF_TR_BASE=2", "CUST_TRR_CRNCY=CNH", "CUST_TRR_END_DT=20201030", "CUST_TRR_START_DT=20190725")/100</f>
        <v>#NAME?</v>
      </c>
      <c r="E37" s="5" t="e">
        <f ca="1">_xll.BDP(C37&amp;" Equity","FUND_INCEPT_DT")</f>
        <v>#NAME?</v>
      </c>
      <c r="F37" s="4" t="e">
        <f t="shared" ca="1" si="1"/>
        <v>#NAME?</v>
      </c>
      <c r="G37" s="6" t="e">
        <f ca="1">_xll.BDP(C37&amp;" Equity","MARKET_STATUS")</f>
        <v>#NAME?</v>
      </c>
    </row>
    <row r="38" spans="1:7" x14ac:dyDescent="0.25">
      <c r="A38" s="4">
        <v>37</v>
      </c>
      <c r="B38" s="4" t="s">
        <v>104</v>
      </c>
      <c r="C38" s="4" t="s">
        <v>105</v>
      </c>
      <c r="D38" s="5" t="e">
        <f ca="1">_xll.BDP(C38&amp;" Equity","CUST_TRR_RETURN_HOLDING_PER", "ETF_TR_BASE=2", "CUST_TRR_CRNCY=CNH", "CUST_TRR_END_DT=20201030", "CUST_TRR_START_DT=20190725")/100</f>
        <v>#NAME?</v>
      </c>
      <c r="E38" s="5" t="e">
        <f ca="1">_xll.BDP(C38&amp;" Equity","FUND_INCEPT_DT")</f>
        <v>#NAME?</v>
      </c>
      <c r="F38" s="4" t="e">
        <f t="shared" ca="1" si="1"/>
        <v>#NAME?</v>
      </c>
      <c r="G38" s="6" t="e">
        <f ca="1">_xll.BDP(C38&amp;" Equity","MARKET_STATUS")</f>
        <v>#NAME?</v>
      </c>
    </row>
    <row r="39" spans="1:7" x14ac:dyDescent="0.25">
      <c r="A39" s="4">
        <v>38</v>
      </c>
      <c r="B39" s="4" t="s">
        <v>62</v>
      </c>
      <c r="C39" s="4" t="s">
        <v>63</v>
      </c>
      <c r="D39" s="5" t="e">
        <f ca="1">_xll.BDP(C39&amp;" Equity","CUST_TRR_RETURN_HOLDING_PER", "ETF_TR_BASE=2", "CUST_TRR_CRNCY=CNH", "CUST_TRR_END_DT=20201030", "CUST_TRR_START_DT=20190725")/100</f>
        <v>#NAME?</v>
      </c>
      <c r="E39" s="5" t="e">
        <f ca="1">_xll.BDP(C39&amp;" Equity","FUND_INCEPT_DT")</f>
        <v>#NAME?</v>
      </c>
      <c r="F39" s="4" t="e">
        <f t="shared" ca="1" si="1"/>
        <v>#NAME?</v>
      </c>
      <c r="G39" s="6" t="e">
        <f ca="1">_xll.BDP(C39&amp;" Equity","MARKET_STATUS")</f>
        <v>#NAME?</v>
      </c>
    </row>
    <row r="40" spans="1:7" x14ac:dyDescent="0.25">
      <c r="A40" s="4">
        <v>39</v>
      </c>
      <c r="B40" s="4" t="s">
        <v>60</v>
      </c>
      <c r="C40" s="4" t="s">
        <v>61</v>
      </c>
      <c r="D40" s="5" t="e">
        <f ca="1">_xll.BDP(C40&amp;" Equity","CUST_TRR_RETURN_HOLDING_PER", "ETF_TR_BASE=2", "CUST_TRR_CRNCY=CNH", "CUST_TRR_END_DT=20201030", "CUST_TRR_START_DT=20190725")/100</f>
        <v>#NAME?</v>
      </c>
      <c r="E40" s="5" t="e">
        <f ca="1">_xll.BDP(C40&amp;" Equity","FUND_INCEPT_DT")</f>
        <v>#NAME?</v>
      </c>
      <c r="F40" s="4" t="e">
        <f t="shared" ca="1" si="1"/>
        <v>#NAME?</v>
      </c>
      <c r="G40" s="6" t="e">
        <f ca="1">_xll.BDP(C40&amp;" Equity","MARKET_STATUS")</f>
        <v>#NAME?</v>
      </c>
    </row>
    <row r="41" spans="1:7" x14ac:dyDescent="0.25">
      <c r="A41" s="4">
        <v>40</v>
      </c>
      <c r="B41" s="4" t="s">
        <v>12</v>
      </c>
      <c r="C41" s="4" t="s">
        <v>13</v>
      </c>
      <c r="D41" s="5" t="e">
        <f ca="1">_xll.BDP(C41&amp;" Equity","CUST_TRR_RETURN_HOLDING_PER", "ETF_TR_BASE=2", "CUST_TRR_CRNCY=CNH", "CUST_TRR_END_DT=20201030", "CUST_TRR_START_DT=20190725")/100</f>
        <v>#NAME?</v>
      </c>
      <c r="E41" s="5" t="e">
        <f ca="1">_xll.BDP(C41&amp;" Equity","FUND_INCEPT_DT")</f>
        <v>#NAME?</v>
      </c>
      <c r="F41" s="4" t="e">
        <f t="shared" ca="1" si="1"/>
        <v>#NAME?</v>
      </c>
      <c r="G41" s="6" t="e">
        <f ca="1">_xll.BDP(C41&amp;" Equity","MARKET_STATUS")</f>
        <v>#NAME?</v>
      </c>
    </row>
    <row r="42" spans="1:7" x14ac:dyDescent="0.25">
      <c r="A42" s="4">
        <v>41</v>
      </c>
      <c r="B42" s="4" t="s">
        <v>52</v>
      </c>
      <c r="C42" s="4" t="s">
        <v>53</v>
      </c>
      <c r="D42" s="5" t="e">
        <f ca="1">_xll.BDP(C42&amp;" Equity","CUST_TRR_RETURN_HOLDING_PER", "ETF_TR_BASE=2", "CUST_TRR_CRNCY=CNH", "CUST_TRR_END_DT=20201030", "CUST_TRR_START_DT=20190725")/100</f>
        <v>#NAME?</v>
      </c>
      <c r="E42" s="5" t="e">
        <f ca="1">_xll.BDP(C42&amp;" Equity","FUND_INCEPT_DT")</f>
        <v>#NAME?</v>
      </c>
      <c r="F42" s="4" t="e">
        <f t="shared" ca="1" si="1"/>
        <v>#NAME?</v>
      </c>
      <c r="G42" s="6" t="e">
        <f ca="1">_xll.BDP(C42&amp;" Equity","MARKET_STATUS")</f>
        <v>#NAME?</v>
      </c>
    </row>
    <row r="43" spans="1:7" x14ac:dyDescent="0.25">
      <c r="A43" s="4">
        <v>42</v>
      </c>
      <c r="B43" s="4" t="s">
        <v>123</v>
      </c>
      <c r="C43" s="4" t="s">
        <v>124</v>
      </c>
      <c r="D43" s="5" t="e">
        <f ca="1">_xll.BDP(C43&amp;" Equity","CUST_TRR_RETURN_HOLDING_PER", "ETF_TR_BASE=2", "CUST_TRR_CRNCY=CNH", "CUST_TRR_END_DT=20201030", "CUST_TRR_START_DT=20190725")/100</f>
        <v>#NAME?</v>
      </c>
      <c r="E43" s="5" t="e">
        <f ca="1">_xll.BDP(C43&amp;" Equity","FUND_INCEPT_DT")</f>
        <v>#NAME?</v>
      </c>
      <c r="F43" s="4" t="e">
        <f t="shared" ca="1" si="1"/>
        <v>#NAME?</v>
      </c>
      <c r="G43" s="6" t="e">
        <f ca="1">_xll.BDP(C43&amp;" Equity","MARKET_STATUS")</f>
        <v>#NAME?</v>
      </c>
    </row>
    <row r="44" spans="1:7" x14ac:dyDescent="0.25">
      <c r="A44" s="4">
        <v>43</v>
      </c>
      <c r="B44" s="4" t="s">
        <v>125</v>
      </c>
      <c r="C44" s="4" t="s">
        <v>126</v>
      </c>
      <c r="D44" s="5" t="e">
        <f ca="1">_xll.BDP(C44&amp;" Equity","CUST_TRR_RETURN_HOLDING_PER", "ETF_TR_BASE=2", "CUST_TRR_CRNCY=CNH", "CUST_TRR_END_DT=20201030", "CUST_TRR_START_DT=20190725")/100</f>
        <v>#NAME?</v>
      </c>
      <c r="E44" s="5" t="e">
        <f ca="1">_xll.BDP(C44&amp;" Equity","FUND_INCEPT_DT")</f>
        <v>#NAME?</v>
      </c>
      <c r="F44" s="4" t="e">
        <f t="shared" ca="1" si="1"/>
        <v>#NAME?</v>
      </c>
      <c r="G44" s="6" t="e">
        <f ca="1">_xll.BDP(C44&amp;" Equity","MARKET_STATUS")</f>
        <v>#NAME?</v>
      </c>
    </row>
    <row r="45" spans="1:7" x14ac:dyDescent="0.25">
      <c r="A45" s="4">
        <v>44</v>
      </c>
      <c r="B45" s="4" t="s">
        <v>96</v>
      </c>
      <c r="C45" s="4" t="s">
        <v>97</v>
      </c>
      <c r="D45" s="5" t="e">
        <f ca="1">_xll.BDP(C45&amp;" Equity","CUST_TRR_RETURN_HOLDING_PER", "ETF_TR_BASE=2", "CUST_TRR_CRNCY=CNH", "CUST_TRR_END_DT=20201030", "CUST_TRR_START_DT=20190725")/100</f>
        <v>#NAME?</v>
      </c>
      <c r="E45" s="5" t="e">
        <f ca="1">_xll.BDP(C45&amp;" Equity","FUND_INCEPT_DT")</f>
        <v>#NAME?</v>
      </c>
      <c r="F45" s="4" t="e">
        <f t="shared" ca="1" si="1"/>
        <v>#NAME?</v>
      </c>
      <c r="G45" s="6" t="e">
        <f ca="1">_xll.BDP(C45&amp;" Equity","MARKET_STATUS")</f>
        <v>#NAME?</v>
      </c>
    </row>
    <row r="46" spans="1:7" x14ac:dyDescent="0.25">
      <c r="A46" s="4">
        <v>45</v>
      </c>
      <c r="B46" s="4" t="s">
        <v>25</v>
      </c>
      <c r="C46" s="4" t="s">
        <v>26</v>
      </c>
      <c r="D46" s="5" t="e">
        <f ca="1">_xll.BDP(C46&amp;" Equity","CUST_TRR_RETURN_HOLDING_PER", "ETF_TR_BASE=2", "CUST_TRR_CRNCY=CNH", "CUST_TRR_END_DT=20201030", "CUST_TRR_START_DT=20190725")/100</f>
        <v>#NAME?</v>
      </c>
      <c r="E46" s="5" t="e">
        <f ca="1">_xll.BDP(C46&amp;" Equity","FUND_INCEPT_DT")</f>
        <v>#NAME?</v>
      </c>
      <c r="F46" s="4" t="e">
        <f t="shared" ca="1" si="1"/>
        <v>#NAME?</v>
      </c>
      <c r="G46" s="6" t="e">
        <f ca="1">_xll.BDP(C46&amp;" Equity","MARKET_STATUS")</f>
        <v>#NAME?</v>
      </c>
    </row>
    <row r="47" spans="1:7" x14ac:dyDescent="0.25">
      <c r="A47" s="4">
        <v>46</v>
      </c>
      <c r="B47" s="4" t="s">
        <v>117</v>
      </c>
      <c r="C47" s="4" t="s">
        <v>118</v>
      </c>
      <c r="D47" s="5" t="e">
        <f ca="1">_xll.BDP(C47&amp;" Equity","CUST_TRR_RETURN_HOLDING_PER", "ETF_TR_BASE=2", "CUST_TRR_CRNCY=CNH", "CUST_TRR_END_DT=20201030", "CUST_TRR_START_DT=20190725")/100</f>
        <v>#NAME?</v>
      </c>
      <c r="E47" s="5" t="e">
        <f ca="1">_xll.BDP(C47&amp;" Equity","FUND_INCEPT_DT")</f>
        <v>#NAME?</v>
      </c>
      <c r="F47" s="4" t="e">
        <f t="shared" ca="1" si="1"/>
        <v>#NAME?</v>
      </c>
      <c r="G47" s="6" t="e">
        <f ca="1">_xll.BDP(C47&amp;" Equity","MARKET_STATUS")</f>
        <v>#NAME?</v>
      </c>
    </row>
    <row r="48" spans="1:7" x14ac:dyDescent="0.25">
      <c r="A48" s="4">
        <v>47</v>
      </c>
      <c r="B48" s="4" t="s">
        <v>165</v>
      </c>
      <c r="C48" s="4" t="s">
        <v>166</v>
      </c>
      <c r="D48" s="5" t="e">
        <f ca="1">_xll.BDP(C48&amp;" Equity","CUST_TRR_RETURN_HOLDING_PER", "ETF_TR_BASE=2", "CUST_TRR_CRNCY=CNH", "CUST_TRR_END_DT=20201030", "CUST_TRR_START_DT=20190725")/100</f>
        <v>#NAME?</v>
      </c>
      <c r="E48" s="5" t="e">
        <f ca="1">_xll.BDP(C48&amp;" Equity","FUND_INCEPT_DT")</f>
        <v>#NAME?</v>
      </c>
      <c r="F48" s="4" t="e">
        <f t="shared" ca="1" si="1"/>
        <v>#NAME?</v>
      </c>
      <c r="G48" s="6" t="e">
        <f ca="1">_xll.BDP(C48&amp;" Equity","MARKET_STATUS")</f>
        <v>#NAME?</v>
      </c>
    </row>
    <row r="49" spans="1:7" x14ac:dyDescent="0.25">
      <c r="A49" s="4">
        <v>48</v>
      </c>
      <c r="B49" s="4" t="s">
        <v>22</v>
      </c>
      <c r="C49" s="4" t="s">
        <v>23</v>
      </c>
      <c r="D49" s="5" t="e">
        <f ca="1">_xll.BDP(C49&amp;" Equity","CUST_TRR_RETURN_HOLDING_PER", "ETF_TR_BASE=2", "CUST_TRR_CRNCY=CNH", "CUST_TRR_END_DT=20201030", "CUST_TRR_START_DT=20190725")/100</f>
        <v>#NAME?</v>
      </c>
      <c r="E49" s="5" t="e">
        <f ca="1">_xll.BDP(C49&amp;" Equity","FUND_INCEPT_DT")</f>
        <v>#NAME?</v>
      </c>
      <c r="F49" s="4" t="e">
        <f t="shared" ca="1" si="1"/>
        <v>#NAME?</v>
      </c>
      <c r="G49" s="6" t="e">
        <f ca="1">_xll.BDP(C49&amp;" Equity","MARKET_STATUS")</f>
        <v>#NAME?</v>
      </c>
    </row>
    <row r="50" spans="1:7" x14ac:dyDescent="0.25">
      <c r="A50" s="4">
        <v>49</v>
      </c>
      <c r="B50" s="4" t="s">
        <v>82</v>
      </c>
      <c r="C50" s="4" t="s">
        <v>83</v>
      </c>
      <c r="D50" s="5" t="e">
        <f ca="1">_xll.BDP(C50&amp;" Equity","CUST_TRR_RETURN_HOLDING_PER", "ETF_TR_BASE=2", "CUST_TRR_CRNCY=CNH", "CUST_TRR_END_DT=20201030", "CUST_TRR_START_DT=20190725")/100</f>
        <v>#NAME?</v>
      </c>
      <c r="E50" s="5" t="e">
        <f ca="1">_xll.BDP(C50&amp;" Equity","FUND_INCEPT_DT")</f>
        <v>#NAME?</v>
      </c>
      <c r="F50" s="4" t="e">
        <f t="shared" ca="1" si="1"/>
        <v>#NAME?</v>
      </c>
      <c r="G50" s="6" t="e">
        <f ca="1">_xll.BDP(C50&amp;" Equity","MARKET_STATUS")</f>
        <v>#NAME?</v>
      </c>
    </row>
    <row r="51" spans="1:7" x14ac:dyDescent="0.25">
      <c r="A51" s="4">
        <v>50</v>
      </c>
      <c r="B51" s="4" t="s">
        <v>84</v>
      </c>
      <c r="C51" s="4" t="s">
        <v>85</v>
      </c>
      <c r="D51" s="5" t="e">
        <f ca="1">_xll.BDP(C51&amp;" Equity","CUST_TRR_RETURN_HOLDING_PER", "ETF_TR_BASE=2", "CUST_TRR_CRNCY=CNH", "CUST_TRR_END_DT=20201030", "CUST_TRR_START_DT=20190725")/100</f>
        <v>#NAME?</v>
      </c>
      <c r="E51" s="5" t="e">
        <f ca="1">_xll.BDP(C51&amp;" Equity","FUND_INCEPT_DT")</f>
        <v>#NAME?</v>
      </c>
      <c r="F51" s="4" t="e">
        <f t="shared" ca="1" si="1"/>
        <v>#NAME?</v>
      </c>
      <c r="G51" s="6" t="e">
        <f ca="1">_xll.BDP(C51&amp;" Equity","MARKET_STATUS")</f>
        <v>#NAME?</v>
      </c>
    </row>
    <row r="52" spans="1:7" x14ac:dyDescent="0.25">
      <c r="A52" s="4">
        <v>51</v>
      </c>
      <c r="B52" s="4" t="s">
        <v>20</v>
      </c>
      <c r="C52" s="4" t="s">
        <v>21</v>
      </c>
      <c r="D52" s="5" t="e">
        <f ca="1">_xll.BDP(C52&amp;" Equity","CUST_TRR_RETURN_HOLDING_PER", "ETF_TR_BASE=2", "CUST_TRR_CRNCY=CNH", "CUST_TRR_END_DT=20201030", "CUST_TRR_START_DT=20190725")/100</f>
        <v>#NAME?</v>
      </c>
      <c r="E52" s="5" t="e">
        <f ca="1">_xll.BDP(C52&amp;" Equity","FUND_INCEPT_DT")</f>
        <v>#NAME?</v>
      </c>
      <c r="F52" s="4" t="e">
        <f t="shared" ca="1" si="1"/>
        <v>#NAME?</v>
      </c>
      <c r="G52" s="6" t="e">
        <f ca="1">_xll.BDP(C52&amp;" Equity","MARKET_STATUS")</f>
        <v>#NAME?</v>
      </c>
    </row>
    <row r="53" spans="1:7" x14ac:dyDescent="0.25">
      <c r="A53" s="4">
        <v>52</v>
      </c>
      <c r="B53" s="4" t="s">
        <v>38</v>
      </c>
      <c r="C53" s="4" t="s">
        <v>47</v>
      </c>
      <c r="D53" s="5" t="e">
        <f ca="1">_xll.BDP(C53&amp;" Equity","CUST_TRR_RETURN_HOLDING_PER", "ETF_TR_BASE=2", "CUST_TRR_CRNCY=CNH", "CUST_TRR_END_DT=20201030", "CUST_TRR_START_DT=20190725")/100</f>
        <v>#NAME?</v>
      </c>
      <c r="E53" s="5" t="e">
        <f ca="1">_xll.BDP(C53&amp;" Equity","FUND_INCEPT_DT")</f>
        <v>#NAME?</v>
      </c>
      <c r="F53" s="4" t="e">
        <f t="shared" ca="1" si="1"/>
        <v>#NAME?</v>
      </c>
      <c r="G53" s="6" t="e">
        <f ca="1">_xll.BDP(C53&amp;" Equity","MARKET_STATUS")</f>
        <v>#NAME?</v>
      </c>
    </row>
    <row r="54" spans="1:7" x14ac:dyDescent="0.25">
      <c r="A54" s="4">
        <v>53</v>
      </c>
      <c r="B54" s="4" t="s">
        <v>167</v>
      </c>
      <c r="C54" s="4" t="s">
        <v>168</v>
      </c>
      <c r="D54" s="5" t="e">
        <f ca="1">_xll.BDP(C54&amp;" Equity","CUST_TRR_RETURN_HOLDING_PER", "ETF_TR_BASE=2", "CUST_TRR_CRNCY=CNH", "CUST_TRR_END_DT=20201030", "CUST_TRR_START_DT=20190725")/100</f>
        <v>#NAME?</v>
      </c>
      <c r="E54" s="5" t="e">
        <f ca="1">_xll.BDP(C54&amp;" Equity","FUND_INCEPT_DT")</f>
        <v>#NAME?</v>
      </c>
      <c r="F54" s="4" t="e">
        <f t="shared" ca="1" si="1"/>
        <v>#NAME?</v>
      </c>
      <c r="G54" s="6" t="e">
        <f ca="1">_xll.BDP(C54&amp;" Equity","MARKET_STATUS")</f>
        <v>#NAME?</v>
      </c>
    </row>
    <row r="55" spans="1:7" x14ac:dyDescent="0.25">
      <c r="A55" s="4">
        <v>54</v>
      </c>
      <c r="B55" s="4" t="s">
        <v>8</v>
      </c>
      <c r="C55" s="4" t="s">
        <v>9</v>
      </c>
      <c r="D55" s="5" t="e">
        <f ca="1">_xll.BDP(C55&amp;" Equity","CUST_TRR_RETURN_HOLDING_PER", "ETF_TR_BASE=2", "CUST_TRR_CRNCY=CNH", "CUST_TRR_END_DT=20201030", "CUST_TRR_START_DT=20190725")/100</f>
        <v>#NAME?</v>
      </c>
      <c r="E55" s="5" t="e">
        <f ca="1">_xll.BDP(C55&amp;" Equity","FUND_INCEPT_DT")</f>
        <v>#NAME?</v>
      </c>
      <c r="F55" s="4" t="e">
        <f t="shared" ca="1" si="1"/>
        <v>#NAME?</v>
      </c>
      <c r="G55" s="6" t="e">
        <f ca="1">_xll.BDP(C55&amp;" Equity","MARKET_STATUS")</f>
        <v>#NAME?</v>
      </c>
    </row>
    <row r="56" spans="1:7" x14ac:dyDescent="0.25">
      <c r="A56" s="4">
        <v>55</v>
      </c>
      <c r="B56" s="4" t="s">
        <v>137</v>
      </c>
      <c r="C56" s="4" t="s">
        <v>138</v>
      </c>
      <c r="D56" s="5" t="e">
        <f ca="1">_xll.BDP(C56&amp;" Equity","CUST_TRR_RETURN_HOLDING_PER", "ETF_TR_BASE=2", "CUST_TRR_CRNCY=CNH", "CUST_TRR_END_DT=20201030", "CUST_TRR_START_DT=20190725")/100</f>
        <v>#NAME?</v>
      </c>
      <c r="E56" s="5" t="e">
        <f ca="1">_xll.BDP(C56&amp;" Equity","FUND_INCEPT_DT")</f>
        <v>#NAME?</v>
      </c>
      <c r="F56" s="4" t="e">
        <f t="shared" ca="1" si="1"/>
        <v>#NAME?</v>
      </c>
      <c r="G56" s="6" t="e">
        <f ca="1">_xll.BDP(C56&amp;" Equity","MARKET_STATUS")</f>
        <v>#NAME?</v>
      </c>
    </row>
    <row r="57" spans="1:7" x14ac:dyDescent="0.25">
      <c r="A57" s="4">
        <v>56</v>
      </c>
      <c r="B57" s="4" t="s">
        <v>115</v>
      </c>
      <c r="C57" s="4" t="s">
        <v>116</v>
      </c>
      <c r="D57" s="5" t="e">
        <f ca="1">_xll.BDP(C57&amp;" Equity","CUST_TRR_RETURN_HOLDING_PER", "ETF_TR_BASE=2", "CUST_TRR_CRNCY=CNH", "CUST_TRR_END_DT=20201030", "CUST_TRR_START_DT=20190725")/100</f>
        <v>#NAME?</v>
      </c>
      <c r="E57" s="5" t="e">
        <f ca="1">_xll.BDP(C57&amp;" Equity","FUND_INCEPT_DT")</f>
        <v>#NAME?</v>
      </c>
      <c r="F57" s="4" t="e">
        <f t="shared" ca="1" si="1"/>
        <v>#NAME?</v>
      </c>
      <c r="G57" s="6" t="e">
        <f ca="1">_xll.BDP(C57&amp;" Equity","MARKET_STATUS")</f>
        <v>#NAME?</v>
      </c>
    </row>
    <row r="58" spans="1:7" x14ac:dyDescent="0.25">
      <c r="A58" s="4">
        <v>57</v>
      </c>
      <c r="B58" s="4" t="s">
        <v>141</v>
      </c>
      <c r="C58" s="4" t="s">
        <v>142</v>
      </c>
      <c r="D58" s="5" t="e">
        <f ca="1">_xll.BDP(C58&amp;" Equity","CUST_TRR_RETURN_HOLDING_PER", "ETF_TR_BASE=2", "CUST_TRR_CRNCY=CNH", "CUST_TRR_END_DT=20201030", "CUST_TRR_START_DT=20190725")/100</f>
        <v>#NAME?</v>
      </c>
      <c r="E58" s="5" t="e">
        <f ca="1">_xll.BDP(C58&amp;" Equity","FUND_INCEPT_DT")</f>
        <v>#NAME?</v>
      </c>
      <c r="F58" s="4" t="e">
        <f t="shared" ca="1" si="1"/>
        <v>#NAME?</v>
      </c>
      <c r="G58" s="6" t="e">
        <f ca="1">_xll.BDP(C58&amp;" Equity","MARKET_STATUS")</f>
        <v>#NAME?</v>
      </c>
    </row>
    <row r="59" spans="1:7" x14ac:dyDescent="0.25">
      <c r="A59" s="4">
        <v>58</v>
      </c>
      <c r="B59" s="4" t="s">
        <v>68</v>
      </c>
      <c r="C59" s="4" t="s">
        <v>69</v>
      </c>
      <c r="D59" s="5" t="e">
        <f ca="1">_xll.BDP(C59&amp;" Equity","CUST_TRR_RETURN_HOLDING_PER", "ETF_TR_BASE=2", "CUST_TRR_CRNCY=CNH", "CUST_TRR_END_DT=20201030", "CUST_TRR_START_DT=20190725")/100</f>
        <v>#NAME?</v>
      </c>
      <c r="E59" s="5" t="e">
        <f ca="1">_xll.BDP(C59&amp;" Equity","FUND_INCEPT_DT")</f>
        <v>#NAME?</v>
      </c>
      <c r="F59" s="4" t="e">
        <f t="shared" ca="1" si="1"/>
        <v>#NAME?</v>
      </c>
      <c r="G59" s="6" t="e">
        <f ca="1">_xll.BDP(C59&amp;" Equity","MARKET_STATUS")</f>
        <v>#NAME?</v>
      </c>
    </row>
    <row r="60" spans="1:7" x14ac:dyDescent="0.25">
      <c r="A60" s="4">
        <v>59</v>
      </c>
      <c r="B60" s="4" t="s">
        <v>54</v>
      </c>
      <c r="C60" s="4" t="s">
        <v>55</v>
      </c>
      <c r="D60" s="5" t="e">
        <f ca="1">_xll.BDP(C60&amp;" Equity","CUST_TRR_RETURN_HOLDING_PER", "ETF_TR_BASE=2", "CUST_TRR_CRNCY=CNH", "CUST_TRR_END_DT=20201030", "CUST_TRR_START_DT=20190725")/100</f>
        <v>#NAME?</v>
      </c>
      <c r="E60" s="5" t="e">
        <f ca="1">_xll.BDP(C60&amp;" Equity","FUND_INCEPT_DT")</f>
        <v>#NAME?</v>
      </c>
      <c r="F60" s="4" t="e">
        <f t="shared" ca="1" si="1"/>
        <v>#NAME?</v>
      </c>
      <c r="G60" s="6" t="e">
        <f ca="1">_xll.BDP(C60&amp;" Equity","MARKET_STATUS")</f>
        <v>#NAME?</v>
      </c>
    </row>
    <row r="61" spans="1:7" x14ac:dyDescent="0.25">
      <c r="A61" s="4">
        <v>60</v>
      </c>
      <c r="B61" s="4" t="s">
        <v>135</v>
      </c>
      <c r="C61" s="4" t="s">
        <v>136</v>
      </c>
      <c r="D61" s="5" t="e">
        <f ca="1">_xll.BDP(C61&amp;" Equity","CUST_TRR_RETURN_HOLDING_PER", "ETF_TR_BASE=2", "CUST_TRR_CRNCY=CNH", "CUST_TRR_END_DT=20201030", "CUST_TRR_START_DT=20190725")/100</f>
        <v>#NAME?</v>
      </c>
      <c r="E61" s="5" t="e">
        <f ca="1">_xll.BDP(C61&amp;" Equity","FUND_INCEPT_DT")</f>
        <v>#NAME?</v>
      </c>
      <c r="F61" s="4" t="e">
        <f t="shared" ca="1" si="1"/>
        <v>#NAME?</v>
      </c>
      <c r="G61" s="6" t="e">
        <f ca="1">_xll.BDP(C61&amp;" Equity","MARKET_STATUS")</f>
        <v>#NAME?</v>
      </c>
    </row>
    <row r="62" spans="1:7" x14ac:dyDescent="0.25">
      <c r="A62" s="4">
        <v>61</v>
      </c>
      <c r="B62" s="4" t="s">
        <v>98</v>
      </c>
      <c r="C62" s="4" t="s">
        <v>99</v>
      </c>
      <c r="D62" s="5" t="e">
        <f ca="1">_xll.BDP(C62&amp;" Equity","CUST_TRR_RETURN_HOLDING_PER", "ETF_TR_BASE=2", "CUST_TRR_CRNCY=CNH", "CUST_TRR_END_DT=20201030", "CUST_TRR_START_DT=20190725")/100</f>
        <v>#NAME?</v>
      </c>
      <c r="E62" s="5" t="e">
        <f ca="1">_xll.BDP(C62&amp;" Equity","FUND_INCEPT_DT")</f>
        <v>#NAME?</v>
      </c>
      <c r="F62" s="4" t="e">
        <f t="shared" ca="1" si="1"/>
        <v>#NAME?</v>
      </c>
      <c r="G62" s="6" t="e">
        <f ca="1">_xll.BDP(C62&amp;" Equity","MARKET_STATUS")</f>
        <v>#NAME?</v>
      </c>
    </row>
    <row r="63" spans="1:7" x14ac:dyDescent="0.25">
      <c r="A63" s="4">
        <v>62</v>
      </c>
      <c r="B63" s="4" t="s">
        <v>80</v>
      </c>
      <c r="C63" s="4" t="s">
        <v>81</v>
      </c>
      <c r="D63" s="5" t="e">
        <f ca="1">_xll.BDP(C63&amp;" Equity","CUST_TRR_RETURN_HOLDING_PER", "ETF_TR_BASE=2", "CUST_TRR_CRNCY=CNH", "CUST_TRR_END_DT=20201030", "CUST_TRR_START_DT=20190725")/100</f>
        <v>#NAME?</v>
      </c>
      <c r="E63" s="5" t="e">
        <f ca="1">_xll.BDP(C63&amp;" Equity","FUND_INCEPT_DT")</f>
        <v>#NAME?</v>
      </c>
      <c r="F63" s="4" t="e">
        <f t="shared" ca="1" si="1"/>
        <v>#NAME?</v>
      </c>
      <c r="G63" s="6" t="e">
        <f ca="1">_xll.BDP(C63&amp;" Equity","MARKET_STATUS")</f>
        <v>#NAME?</v>
      </c>
    </row>
    <row r="64" spans="1:7" x14ac:dyDescent="0.25">
      <c r="A64" s="4">
        <v>63</v>
      </c>
      <c r="B64" s="4" t="s">
        <v>33</v>
      </c>
      <c r="C64" s="4" t="s">
        <v>34</v>
      </c>
      <c r="D64" s="5" t="e">
        <f ca="1">_xll.BDP(C64&amp;" Equity","CUST_TRR_RETURN_HOLDING_PER", "ETF_TR_BASE=2", "CUST_TRR_CRNCY=CNH", "CUST_TRR_END_DT=20201030", "CUST_TRR_START_DT=20190725")/100</f>
        <v>#NAME?</v>
      </c>
      <c r="E64" s="5" t="e">
        <f ca="1">_xll.BDP(C64&amp;" Equity","FUND_INCEPT_DT")</f>
        <v>#NAME?</v>
      </c>
      <c r="F64" s="4" t="e">
        <f t="shared" ca="1" si="1"/>
        <v>#NAME?</v>
      </c>
      <c r="G64" s="6" t="e">
        <f ca="1">_xll.BDP(C64&amp;" Equity","MARKET_STATUS")</f>
        <v>#NAME?</v>
      </c>
    </row>
    <row r="65" spans="1:7" x14ac:dyDescent="0.25">
      <c r="A65" s="4">
        <v>64</v>
      </c>
      <c r="B65" s="4" t="s">
        <v>90</v>
      </c>
      <c r="C65" s="4" t="s">
        <v>91</v>
      </c>
      <c r="D65" s="5" t="e">
        <f ca="1">_xll.BDP(C65&amp;" Equity","CUST_TRR_RETURN_HOLDING_PER", "ETF_TR_BASE=2", "CUST_TRR_CRNCY=CNH", "CUST_TRR_END_DT=20201030", "CUST_TRR_START_DT=20190725")/100</f>
        <v>#NAME?</v>
      </c>
      <c r="E65" s="5" t="e">
        <f ca="1">_xll.BDP(C65&amp;" Equity","FUND_INCEPT_DT")</f>
        <v>#NAME?</v>
      </c>
      <c r="F65" s="4" t="e">
        <f t="shared" ca="1" si="1"/>
        <v>#NAME?</v>
      </c>
      <c r="G65" s="6" t="e">
        <f ca="1">_xll.BDP(C65&amp;" Equity","MARKET_STATUS")</f>
        <v>#NAME?</v>
      </c>
    </row>
    <row r="66" spans="1:7" x14ac:dyDescent="0.25">
      <c r="A66" s="4">
        <v>65</v>
      </c>
      <c r="B66" s="4" t="s">
        <v>45</v>
      </c>
      <c r="C66" s="4" t="s">
        <v>46</v>
      </c>
      <c r="D66" s="5" t="e">
        <f ca="1">_xll.BDP(C66&amp;" Equity","CUST_TRR_RETURN_HOLDING_PER", "ETF_TR_BASE=2", "CUST_TRR_CRNCY=CNH", "CUST_TRR_END_DT=20201030", "CUST_TRR_START_DT=20190725")/100</f>
        <v>#NAME?</v>
      </c>
      <c r="E66" s="5" t="e">
        <f ca="1">_xll.BDP(C66&amp;" Equity","FUND_INCEPT_DT")</f>
        <v>#NAME?</v>
      </c>
      <c r="F66" s="4" t="e">
        <f t="shared" ref="F66:F97" ca="1" si="2">VALUE(RIGHT(E66,4))</f>
        <v>#NAME?</v>
      </c>
      <c r="G66" s="6" t="e">
        <f ca="1">_xll.BDP(C66&amp;" Equity","MARKET_STATUS")</f>
        <v>#NAME?</v>
      </c>
    </row>
    <row r="67" spans="1:7" x14ac:dyDescent="0.25">
      <c r="A67" s="4">
        <v>66</v>
      </c>
      <c r="B67" s="4" t="s">
        <v>129</v>
      </c>
      <c r="C67" s="4" t="s">
        <v>130</v>
      </c>
      <c r="D67" s="5" t="e">
        <f ca="1">_xll.BDP(C67&amp;" Equity","CUST_TRR_RETURN_HOLDING_PER", "ETF_TR_BASE=2", "CUST_TRR_CRNCY=CNH", "CUST_TRR_END_DT=20201030", "CUST_TRR_START_DT=20190725")/100</f>
        <v>#NAME?</v>
      </c>
      <c r="E67" s="5" t="e">
        <f ca="1">_xll.BDP(C67&amp;" Equity","FUND_INCEPT_DT")</f>
        <v>#NAME?</v>
      </c>
      <c r="F67" s="4" t="e">
        <f t="shared" ca="1" si="2"/>
        <v>#NAME?</v>
      </c>
      <c r="G67" s="6" t="e">
        <f ca="1">_xll.BDP(C67&amp;" Equity","MARKET_STATUS")</f>
        <v>#NAME?</v>
      </c>
    </row>
    <row r="68" spans="1:7" x14ac:dyDescent="0.25">
      <c r="A68" s="4">
        <v>67</v>
      </c>
      <c r="B68" s="4" t="s">
        <v>10</v>
      </c>
      <c r="C68" s="4" t="s">
        <v>11</v>
      </c>
      <c r="D68" s="5" t="e">
        <f ca="1">_xll.BDP(C68&amp;" Equity","CUST_TRR_RETURN_HOLDING_PER", "ETF_TR_BASE=2", "CUST_TRR_CRNCY=CNH", "CUST_TRR_END_DT=20201030", "CUST_TRR_START_DT=20190725")/100</f>
        <v>#NAME?</v>
      </c>
      <c r="E68" s="5" t="e">
        <f ca="1">_xll.BDP(C68&amp;" Equity","FUND_INCEPT_DT")</f>
        <v>#NAME?</v>
      </c>
      <c r="F68" s="4" t="e">
        <f t="shared" ca="1" si="2"/>
        <v>#NAME?</v>
      </c>
      <c r="G68" s="6" t="e">
        <f ca="1">_xll.BDP(C68&amp;" Equity","MARKET_STATUS")</f>
        <v>#NAME?</v>
      </c>
    </row>
    <row r="69" spans="1:7" x14ac:dyDescent="0.25">
      <c r="A69" s="4">
        <v>68</v>
      </c>
      <c r="B69" s="4" t="s">
        <v>106</v>
      </c>
      <c r="C69" s="4" t="s">
        <v>107</v>
      </c>
      <c r="D69" s="5" t="e">
        <f ca="1">_xll.BDP(C69&amp;" Equity","CUST_TRR_RETURN_HOLDING_PER", "ETF_TR_BASE=2", "CUST_TRR_CRNCY=CNH", "CUST_TRR_END_DT=20201030", "CUST_TRR_START_DT=20190725")/100</f>
        <v>#NAME?</v>
      </c>
      <c r="E69" s="5" t="e">
        <f ca="1">_xll.BDP(C69&amp;" Equity","FUND_INCEPT_DT")</f>
        <v>#NAME?</v>
      </c>
      <c r="F69" s="4" t="e">
        <f t="shared" ca="1" si="2"/>
        <v>#NAME?</v>
      </c>
      <c r="G69" s="6" t="e">
        <f ca="1">_xll.BDP(C69&amp;" Equity","MARKET_STATUS")</f>
        <v>#NAME?</v>
      </c>
    </row>
    <row r="70" spans="1:7" x14ac:dyDescent="0.25">
      <c r="A70" s="4">
        <v>69</v>
      </c>
      <c r="B70" s="4" t="s">
        <v>38</v>
      </c>
      <c r="C70" s="4" t="s">
        <v>39</v>
      </c>
      <c r="D70" s="5" t="e">
        <f ca="1">_xll.BDP(C70&amp;" Equity","CUST_TRR_RETURN_HOLDING_PER", "ETF_TR_BASE=2", "CUST_TRR_CRNCY=CNH", "CUST_TRR_END_DT=20201030", "CUST_TRR_START_DT=20190725")/100</f>
        <v>#NAME?</v>
      </c>
      <c r="E70" s="5" t="e">
        <f ca="1">_xll.BDP(C70&amp;" Equity","FUND_INCEPT_DT")</f>
        <v>#NAME?</v>
      </c>
      <c r="F70" s="4" t="e">
        <f t="shared" ca="1" si="2"/>
        <v>#NAME?</v>
      </c>
      <c r="G70" s="6" t="e">
        <f ca="1">_xll.BDP(C70&amp;" Equity","MARKET_STATUS")</f>
        <v>#NAME?</v>
      </c>
    </row>
    <row r="71" spans="1:7" x14ac:dyDescent="0.25">
      <c r="A71" s="4">
        <v>70</v>
      </c>
      <c r="B71" s="4" t="s">
        <v>31</v>
      </c>
      <c r="C71" s="4" t="s">
        <v>32</v>
      </c>
      <c r="D71" s="5" t="e">
        <f ca="1">_xll.BDP(C71&amp;" Equity","CUST_TRR_RETURN_HOLDING_PER", "ETF_TR_BASE=2", "CUST_TRR_CRNCY=CNH", "CUST_TRR_END_DT=20201030", "CUST_TRR_START_DT=20190725")/100</f>
        <v>#NAME?</v>
      </c>
      <c r="E71" s="5" t="e">
        <f ca="1">_xll.BDP(C71&amp;" Equity","FUND_INCEPT_DT")</f>
        <v>#NAME?</v>
      </c>
      <c r="F71" s="4" t="e">
        <f t="shared" ca="1" si="2"/>
        <v>#NAME?</v>
      </c>
      <c r="G71" s="6" t="e">
        <f ca="1">_xll.BDP(C71&amp;" Equity","MARKET_STATUS")</f>
        <v>#NAME?</v>
      </c>
    </row>
    <row r="72" spans="1:7" x14ac:dyDescent="0.25">
      <c r="A72" s="4">
        <v>71</v>
      </c>
      <c r="B72" s="4" t="s">
        <v>88</v>
      </c>
      <c r="C72" s="4" t="s">
        <v>89</v>
      </c>
      <c r="D72" s="5" t="e">
        <f ca="1">_xll.BDP(C72&amp;" Equity","CUST_TRR_RETURN_HOLDING_PER", "ETF_TR_BASE=2", "CUST_TRR_CRNCY=CNH", "CUST_TRR_END_DT=20201030", "CUST_TRR_START_DT=20190725")/100</f>
        <v>#NAME?</v>
      </c>
      <c r="E72" s="5" t="e">
        <f ca="1">_xll.BDP(C72&amp;" Equity","FUND_INCEPT_DT")</f>
        <v>#NAME?</v>
      </c>
      <c r="F72" s="4" t="e">
        <f t="shared" ca="1" si="2"/>
        <v>#NAME?</v>
      </c>
      <c r="G72" s="6" t="e">
        <f ca="1">_xll.BDP(C72&amp;" Equity","MARKET_STATUS")</f>
        <v>#NAME?</v>
      </c>
    </row>
    <row r="73" spans="1:7" x14ac:dyDescent="0.25">
      <c r="A73" s="4">
        <v>72</v>
      </c>
      <c r="B73" s="4" t="s">
        <v>2</v>
      </c>
      <c r="C73" s="4" t="s">
        <v>3</v>
      </c>
      <c r="D73" s="5" t="e">
        <f ca="1">_xll.BDP(C73&amp;" Equity","CUST_TRR_RETURN_HOLDING_PER", "ETF_TR_BASE=2", "CUST_TRR_CRNCY=CNH", "CUST_TRR_END_DT=20201030", "CUST_TRR_START_DT=20190725")/100</f>
        <v>#NAME?</v>
      </c>
      <c r="E73" s="5" t="e">
        <f ca="1">_xll.BDP(C73&amp;" Equity","FUND_INCEPT_DT")</f>
        <v>#NAME?</v>
      </c>
      <c r="F73" s="4" t="e">
        <f t="shared" ca="1" si="2"/>
        <v>#NAME?</v>
      </c>
      <c r="G73" s="6" t="e">
        <f ca="1">_xll.BDP(C73&amp;" Equity","MARKET_STATUS")</f>
        <v>#NAME?</v>
      </c>
    </row>
    <row r="74" spans="1:7" x14ac:dyDescent="0.25">
      <c r="A74" s="4">
        <v>73</v>
      </c>
      <c r="B74" s="4" t="s">
        <v>38</v>
      </c>
      <c r="C74" s="4" t="s">
        <v>42</v>
      </c>
      <c r="D74" s="5" t="e">
        <f ca="1">_xll.BDP(C74&amp;" Equity","CUST_TRR_RETURN_HOLDING_PER", "ETF_TR_BASE=2", "CUST_TRR_CRNCY=CNH", "CUST_TRR_END_DT=20201030", "CUST_TRR_START_DT=20190725")/100</f>
        <v>#NAME?</v>
      </c>
      <c r="E74" s="5" t="e">
        <f ca="1">_xll.BDP(C74&amp;" Equity","FUND_INCEPT_DT")</f>
        <v>#NAME?</v>
      </c>
      <c r="F74" s="4" t="e">
        <f t="shared" ca="1" si="2"/>
        <v>#NAME?</v>
      </c>
      <c r="G74" s="6" t="e">
        <f ca="1">_xll.BDP(C74&amp;" Equity","MARKET_STATUS")</f>
        <v>#NAME?</v>
      </c>
    </row>
    <row r="75" spans="1:7" x14ac:dyDescent="0.25">
      <c r="A75" s="4">
        <v>74</v>
      </c>
      <c r="B75" s="4" t="s">
        <v>4</v>
      </c>
      <c r="C75" s="4" t="s">
        <v>110</v>
      </c>
      <c r="D75" s="5" t="e">
        <f ca="1">_xll.BDP(C75&amp;" Equity","CUST_TRR_RETURN_HOLDING_PER", "ETF_TR_BASE=2", "CUST_TRR_CRNCY=CNH", "CUST_TRR_END_DT=20201030", "CUST_TRR_START_DT=20190725")/100</f>
        <v>#NAME?</v>
      </c>
      <c r="E75" s="5" t="e">
        <f ca="1">_xll.BDP(C75&amp;" Equity","FUND_INCEPT_DT")</f>
        <v>#NAME?</v>
      </c>
      <c r="F75" s="4" t="e">
        <f t="shared" ca="1" si="2"/>
        <v>#NAME?</v>
      </c>
      <c r="G75" s="6" t="e">
        <f ca="1">_xll.BDP(C75&amp;" Equity","MARKET_STATUS")</f>
        <v>#NAME?</v>
      </c>
    </row>
    <row r="76" spans="1:7" x14ac:dyDescent="0.25">
      <c r="A76" s="4">
        <v>75</v>
      </c>
      <c r="B76" s="4" t="s">
        <v>108</v>
      </c>
      <c r="C76" s="4" t="s">
        <v>109</v>
      </c>
      <c r="D76" s="5" t="e">
        <f ca="1">_xll.BDP(C76&amp;" Equity","CUST_TRR_RETURN_HOLDING_PER", "ETF_TR_BASE=2", "CUST_TRR_CRNCY=CNH", "CUST_TRR_END_DT=20201030", "CUST_TRR_START_DT=20190725")/100</f>
        <v>#NAME?</v>
      </c>
      <c r="E76" s="5" t="e">
        <f ca="1">_xll.BDP(C76&amp;" Equity","FUND_INCEPT_DT")</f>
        <v>#NAME?</v>
      </c>
      <c r="F76" s="4" t="e">
        <f t="shared" ca="1" si="2"/>
        <v>#NAME?</v>
      </c>
      <c r="G76" s="6" t="e">
        <f ca="1">_xll.BDP(C76&amp;" Equity","MARKET_STATUS")</f>
        <v>#NAME?</v>
      </c>
    </row>
    <row r="77" spans="1:7" x14ac:dyDescent="0.25">
      <c r="A77" s="4">
        <v>76</v>
      </c>
      <c r="B77" s="4" t="s">
        <v>56</v>
      </c>
      <c r="C77" s="4" t="s">
        <v>57</v>
      </c>
      <c r="D77" s="5" t="e">
        <f ca="1">_xll.BDP(C77&amp;" Equity","CUST_TRR_RETURN_HOLDING_PER", "ETF_TR_BASE=2", "CUST_TRR_CRNCY=CNH", "CUST_TRR_END_DT=20201030", "CUST_TRR_START_DT=20190725")/100</f>
        <v>#NAME?</v>
      </c>
      <c r="E77" s="5" t="e">
        <f ca="1">_xll.BDP(C77&amp;" Equity","FUND_INCEPT_DT")</f>
        <v>#NAME?</v>
      </c>
      <c r="F77" s="4" t="e">
        <f t="shared" ca="1" si="2"/>
        <v>#NAME?</v>
      </c>
      <c r="G77" s="6" t="e">
        <f ca="1">_xll.BDP(C77&amp;" Equity","MARKET_STATUS")</f>
        <v>#NAME?</v>
      </c>
    </row>
    <row r="78" spans="1:7" x14ac:dyDescent="0.25">
      <c r="A78" s="4">
        <v>77</v>
      </c>
      <c r="B78" s="4" t="s">
        <v>113</v>
      </c>
      <c r="C78" s="4" t="s">
        <v>114</v>
      </c>
      <c r="D78" s="5" t="e">
        <f ca="1">_xll.BDP(C78&amp;" Equity","CUST_TRR_RETURN_HOLDING_PER", "ETF_TR_BASE=2", "CUST_TRR_CRNCY=CNH", "CUST_TRR_END_DT=20201030", "CUST_TRR_START_DT=20190725")/100</f>
        <v>#NAME?</v>
      </c>
      <c r="E78" s="5" t="e">
        <f ca="1">_xll.BDP(C78&amp;" Equity","FUND_INCEPT_DT")</f>
        <v>#NAME?</v>
      </c>
      <c r="F78" s="4" t="e">
        <f t="shared" ca="1" si="2"/>
        <v>#NAME?</v>
      </c>
      <c r="G78" s="6" t="e">
        <f ca="1">_xll.BDP(C78&amp;" Equity","MARKET_STATUS")</f>
        <v>#NAME?</v>
      </c>
    </row>
    <row r="79" spans="1:7" x14ac:dyDescent="0.25">
      <c r="A79" s="4">
        <v>78</v>
      </c>
      <c r="B79" s="4" t="s">
        <v>74</v>
      </c>
      <c r="C79" s="4" t="s">
        <v>75</v>
      </c>
      <c r="D79" s="5" t="e">
        <f ca="1">_xll.BDP(C79&amp;" Equity","CUST_TRR_RETURN_HOLDING_PER", "ETF_TR_BASE=2", "CUST_TRR_CRNCY=CNH", "CUST_TRR_END_DT=20201030", "CUST_TRR_START_DT=20190725")/100</f>
        <v>#NAME?</v>
      </c>
      <c r="E79" s="5" t="e">
        <f ca="1">_xll.BDP(C79&amp;" Equity","FUND_INCEPT_DT")</f>
        <v>#NAME?</v>
      </c>
      <c r="F79" s="4" t="e">
        <f t="shared" ca="1" si="2"/>
        <v>#NAME?</v>
      </c>
      <c r="G79" s="6" t="e">
        <f ca="1">_xll.BDP(C79&amp;" Equity","MARKET_STATUS")</f>
        <v>#NAME?</v>
      </c>
    </row>
    <row r="80" spans="1:7" x14ac:dyDescent="0.25">
      <c r="A80" s="4">
        <v>79</v>
      </c>
      <c r="B80" s="4" t="s">
        <v>72</v>
      </c>
      <c r="C80" s="4" t="s">
        <v>73</v>
      </c>
      <c r="D80" s="5" t="e">
        <f ca="1">_xll.BDP(C80&amp;" Equity","CUST_TRR_RETURN_HOLDING_PER", "ETF_TR_BASE=2", "CUST_TRR_CRNCY=CNH", "CUST_TRR_END_DT=20201030", "CUST_TRR_START_DT=20190725")/100</f>
        <v>#NAME?</v>
      </c>
      <c r="E80" s="5" t="e">
        <f ca="1">_xll.BDP(C80&amp;" Equity","FUND_INCEPT_DT")</f>
        <v>#NAME?</v>
      </c>
      <c r="F80" s="4" t="e">
        <f t="shared" ca="1" si="2"/>
        <v>#NAME?</v>
      </c>
      <c r="G80" s="6" t="e">
        <f ca="1">_xll.BDP(C80&amp;" Equity","MARKET_STATUS")</f>
        <v>#NAME?</v>
      </c>
    </row>
    <row r="81" spans="1:7" x14ac:dyDescent="0.25">
      <c r="A81" s="4">
        <v>80</v>
      </c>
      <c r="B81" s="4" t="s">
        <v>58</v>
      </c>
      <c r="C81" s="4" t="s">
        <v>59</v>
      </c>
      <c r="D81" s="5" t="e">
        <f ca="1">_xll.BDP(C81&amp;" Equity","CUST_TRR_RETURN_HOLDING_PER", "ETF_TR_BASE=2", "CUST_TRR_CRNCY=CNH", "CUST_TRR_END_DT=20201030", "CUST_TRR_START_DT=20190725")/100</f>
        <v>#NAME?</v>
      </c>
      <c r="E81" s="5" t="e">
        <f ca="1">_xll.BDP(C81&amp;" Equity","FUND_INCEPT_DT")</f>
        <v>#NAME?</v>
      </c>
      <c r="F81" s="4" t="e">
        <f t="shared" ca="1" si="2"/>
        <v>#NAME?</v>
      </c>
      <c r="G81" s="6" t="e">
        <f ca="1">_xll.BDP(C81&amp;" Equity","MARKET_STATUS")</f>
        <v>#NAME?</v>
      </c>
    </row>
    <row r="82" spans="1:7" x14ac:dyDescent="0.25">
      <c r="A82" s="4">
        <v>81</v>
      </c>
      <c r="B82" s="4" t="s">
        <v>14</v>
      </c>
      <c r="C82" s="4" t="s">
        <v>15</v>
      </c>
      <c r="D82" s="5" t="e">
        <f ca="1">_xll.BDP(C82&amp;" Equity","CUST_TRR_RETURN_HOLDING_PER", "ETF_TR_BASE=2", "CUST_TRR_CRNCY=CNH", "CUST_TRR_END_DT=20201030", "CUST_TRR_START_DT=20190725")/100</f>
        <v>#NAME?</v>
      </c>
      <c r="E82" s="5" t="e">
        <f ca="1">_xll.BDP(C82&amp;" Equity","FUND_INCEPT_DT")</f>
        <v>#NAME?</v>
      </c>
      <c r="F82" s="4" t="e">
        <f t="shared" ca="1" si="2"/>
        <v>#NAME?</v>
      </c>
      <c r="G82" s="6" t="e">
        <f ca="1">_xll.BDP(C82&amp;" Equity","MARKET_STATUS")</f>
        <v>#NAME?</v>
      </c>
    </row>
    <row r="83" spans="1:7" x14ac:dyDescent="0.25">
      <c r="A83" s="4">
        <v>82</v>
      </c>
      <c r="B83" s="4" t="s">
        <v>127</v>
      </c>
      <c r="C83" s="4" t="s">
        <v>128</v>
      </c>
      <c r="D83" s="5" t="e">
        <f ca="1">_xll.BDP(C83&amp;" Equity","CUST_TRR_RETURN_HOLDING_PER", "ETF_TR_BASE=2", "CUST_TRR_CRNCY=CNH", "CUST_TRR_END_DT=20201030", "CUST_TRR_START_DT=20190725")/100</f>
        <v>#NAME?</v>
      </c>
      <c r="E83" s="5" t="e">
        <f ca="1">_xll.BDP(C83&amp;" Equity","FUND_INCEPT_DT")</f>
        <v>#NAME?</v>
      </c>
      <c r="F83" s="4" t="e">
        <f t="shared" ca="1" si="2"/>
        <v>#NAME?</v>
      </c>
      <c r="G83" s="6" t="e">
        <f ca="1">_xll.BDP(C83&amp;" Equity","MARKET_STATUS")</f>
        <v>#NAME?</v>
      </c>
    </row>
    <row r="84" spans="1:7" x14ac:dyDescent="0.25">
      <c r="A84" s="4">
        <v>83</v>
      </c>
      <c r="B84" s="4" t="s">
        <v>102</v>
      </c>
      <c r="C84" s="4" t="s">
        <v>103</v>
      </c>
      <c r="D84" s="5" t="e">
        <f ca="1">_xll.BDP(C84&amp;" Equity","CUST_TRR_RETURN_HOLDING_PER", "ETF_TR_BASE=2", "CUST_TRR_CRNCY=CNH", "CUST_TRR_END_DT=20201030", "CUST_TRR_START_DT=20190725")/100</f>
        <v>#NAME?</v>
      </c>
      <c r="E84" s="5" t="e">
        <f ca="1">_xll.BDP(C84&amp;" Equity","FUND_INCEPT_DT")</f>
        <v>#NAME?</v>
      </c>
      <c r="F84" s="4" t="e">
        <f t="shared" ca="1" si="2"/>
        <v>#NAME?</v>
      </c>
      <c r="G84" s="6" t="e">
        <f ca="1">_xll.BDP(C84&amp;" Equity","MARKET_STATUS")</f>
        <v>#NAME?</v>
      </c>
    </row>
    <row r="85" spans="1:7" x14ac:dyDescent="0.25">
      <c r="A85" s="4">
        <v>84</v>
      </c>
      <c r="B85" s="4" t="s">
        <v>94</v>
      </c>
      <c r="C85" s="4" t="s">
        <v>95</v>
      </c>
      <c r="D85" s="5" t="e">
        <f ca="1">_xll.BDP(C85&amp;" Equity","CUST_TRR_RETURN_HOLDING_PER", "ETF_TR_BASE=2", "CUST_TRR_CRNCY=CNH", "CUST_TRR_END_DT=20201030", "CUST_TRR_START_DT=20190725")/100</f>
        <v>#NAME?</v>
      </c>
      <c r="E85" s="5" t="e">
        <f ca="1">_xll.BDP(C85&amp;" Equity","FUND_INCEPT_DT")</f>
        <v>#NAME?</v>
      </c>
      <c r="F85" s="4" t="e">
        <f t="shared" ca="1" si="2"/>
        <v>#NAME?</v>
      </c>
      <c r="G85" s="6" t="e">
        <f ca="1">_xll.BDP(C85&amp;" Equity","MARKET_STATUS")</f>
        <v>#NAME?</v>
      </c>
    </row>
    <row r="86" spans="1:7" x14ac:dyDescent="0.25">
      <c r="A86" s="4">
        <v>85</v>
      </c>
      <c r="B86" s="4" t="s">
        <v>100</v>
      </c>
      <c r="C86" s="4" t="s">
        <v>101</v>
      </c>
      <c r="D86" s="5" t="e">
        <f ca="1">_xll.BDP(C86&amp;" Equity","CUST_TRR_RETURN_HOLDING_PER", "ETF_TR_BASE=2", "CUST_TRR_CRNCY=CNH", "CUST_TRR_END_DT=20201030", "CUST_TRR_START_DT=20190725")/100</f>
        <v>#NAME?</v>
      </c>
      <c r="E86" s="5" t="e">
        <f ca="1">_xll.BDP(C86&amp;" Equity","FUND_INCEPT_DT")</f>
        <v>#NAME?</v>
      </c>
      <c r="F86" s="4" t="e">
        <f t="shared" ca="1" si="2"/>
        <v>#NAME?</v>
      </c>
      <c r="G86" s="6" t="e">
        <f ca="1">_xll.BDP(C86&amp;" Equity","MARKET_STATUS")</f>
        <v>#NAME?</v>
      </c>
    </row>
    <row r="87" spans="1:7" x14ac:dyDescent="0.25">
      <c r="A87" s="4">
        <v>86</v>
      </c>
      <c r="B87" s="4" t="s">
        <v>153</v>
      </c>
      <c r="C87" s="4" t="s">
        <v>154</v>
      </c>
      <c r="D87" s="5" t="e">
        <f ca="1">_xll.BDP(C87&amp;" Equity","CUST_TRR_RETURN_HOLDING_PER", "ETF_TR_BASE=2", "CUST_TRR_CRNCY=CNH", "CUST_TRR_END_DT=20201030", "CUST_TRR_START_DT=20190725")/100</f>
        <v>#NAME?</v>
      </c>
      <c r="E87" s="5" t="e">
        <f ca="1">_xll.BDP(C87&amp;" Equity","FUND_INCEPT_DT")</f>
        <v>#NAME?</v>
      </c>
      <c r="F87" s="4" t="e">
        <f t="shared" ca="1" si="2"/>
        <v>#NAME?</v>
      </c>
      <c r="G87" s="6" t="e">
        <f ca="1">_xll.BDP(C87&amp;" Equity","MARKET_STATUS")</f>
        <v>#NAME?</v>
      </c>
    </row>
    <row r="88" spans="1:7" x14ac:dyDescent="0.25">
      <c r="A88" s="4">
        <v>87</v>
      </c>
    </row>
    <row r="89" spans="1:7" x14ac:dyDescent="0.25">
      <c r="A89" s="4">
        <v>88</v>
      </c>
    </row>
    <row r="90" spans="1:7" x14ac:dyDescent="0.25">
      <c r="A90" s="4">
        <v>89</v>
      </c>
    </row>
    <row r="91" spans="1:7" x14ac:dyDescent="0.25">
      <c r="A91" s="4">
        <v>90</v>
      </c>
    </row>
    <row r="92" spans="1:7" x14ac:dyDescent="0.25">
      <c r="D92" s="2"/>
      <c r="E92" s="2"/>
    </row>
    <row r="93" spans="1:7" x14ac:dyDescent="0.25">
      <c r="D93" s="2"/>
      <c r="E93" s="2"/>
    </row>
    <row r="94" spans="1:7" x14ac:dyDescent="0.25">
      <c r="D94" s="2"/>
      <c r="E94" s="2"/>
    </row>
    <row r="95" spans="1:7" x14ac:dyDescent="0.25">
      <c r="D95" s="2"/>
      <c r="E95" s="2"/>
    </row>
    <row r="96" spans="1:7" x14ac:dyDescent="0.25">
      <c r="D96" s="2"/>
      <c r="E96" s="2"/>
    </row>
    <row r="97" spans="4:5" x14ac:dyDescent="0.25">
      <c r="D97" s="2"/>
      <c r="E97" s="2"/>
    </row>
    <row r="98" spans="4:5" x14ac:dyDescent="0.25">
      <c r="D98" s="2"/>
      <c r="E98" s="2"/>
    </row>
    <row r="99" spans="4:5" x14ac:dyDescent="0.25">
      <c r="D99" s="2"/>
      <c r="E99" s="2"/>
    </row>
    <row r="100" spans="4:5" x14ac:dyDescent="0.25">
      <c r="D100" s="2"/>
      <c r="E100" s="2"/>
    </row>
    <row r="101" spans="4:5" x14ac:dyDescent="0.25">
      <c r="D101" s="2"/>
      <c r="E101" s="2"/>
    </row>
    <row r="102" spans="4:5" x14ac:dyDescent="0.25">
      <c r="D102" s="2"/>
      <c r="E102" s="2"/>
    </row>
    <row r="103" spans="4:5" x14ac:dyDescent="0.25">
      <c r="D103" s="2"/>
      <c r="E103" s="2"/>
    </row>
    <row r="104" spans="4:5" x14ac:dyDescent="0.25">
      <c r="D104" s="2"/>
      <c r="E104" s="2"/>
    </row>
    <row r="105" spans="4:5" x14ac:dyDescent="0.25">
      <c r="D105" s="2"/>
      <c r="E105" s="2"/>
    </row>
    <row r="106" spans="4:5" x14ac:dyDescent="0.25">
      <c r="D106" s="2"/>
      <c r="E106" s="2"/>
    </row>
    <row r="107" spans="4:5" x14ac:dyDescent="0.25">
      <c r="D107" s="2"/>
      <c r="E107" s="2"/>
    </row>
    <row r="108" spans="4:5" x14ac:dyDescent="0.25">
      <c r="D108" s="2"/>
      <c r="E108" s="2"/>
    </row>
    <row r="109" spans="4:5" x14ac:dyDescent="0.25">
      <c r="D109" s="2"/>
      <c r="E109" s="2"/>
    </row>
    <row r="110" spans="4:5" x14ac:dyDescent="0.25">
      <c r="D110" s="2"/>
      <c r="E110" s="2"/>
    </row>
    <row r="111" spans="4:5" x14ac:dyDescent="0.25">
      <c r="D111" s="2"/>
      <c r="E111" s="2"/>
    </row>
    <row r="112" spans="4:5" x14ac:dyDescent="0.25">
      <c r="D112" s="2"/>
      <c r="E112" s="2"/>
    </row>
    <row r="113" spans="4:5" x14ac:dyDescent="0.25">
      <c r="D113" s="2"/>
      <c r="E113" s="2"/>
    </row>
    <row r="114" spans="4:5" x14ac:dyDescent="0.25">
      <c r="D114" s="2"/>
      <c r="E114" s="2"/>
    </row>
    <row r="115" spans="4:5" x14ac:dyDescent="0.25">
      <c r="D115" s="2"/>
      <c r="E115" s="2"/>
    </row>
    <row r="116" spans="4:5" x14ac:dyDescent="0.25">
      <c r="D116" s="2"/>
      <c r="E116" s="2"/>
    </row>
    <row r="117" spans="4:5" x14ac:dyDescent="0.25">
      <c r="D117" s="2"/>
      <c r="E117" s="2"/>
    </row>
    <row r="118" spans="4:5" x14ac:dyDescent="0.25">
      <c r="D118" s="2"/>
      <c r="E118" s="2"/>
    </row>
    <row r="119" spans="4:5" x14ac:dyDescent="0.25">
      <c r="D119" s="2"/>
      <c r="E119" s="2"/>
    </row>
    <row r="120" spans="4:5" x14ac:dyDescent="0.25">
      <c r="D120" s="2"/>
      <c r="E120" s="2"/>
    </row>
    <row r="121" spans="4:5" x14ac:dyDescent="0.25">
      <c r="D121" s="2"/>
      <c r="E121" s="2"/>
    </row>
    <row r="122" spans="4:5" x14ac:dyDescent="0.25">
      <c r="D122" s="2"/>
      <c r="E122" s="2"/>
    </row>
    <row r="123" spans="4:5" x14ac:dyDescent="0.25">
      <c r="D123" s="2"/>
      <c r="E123" s="2"/>
    </row>
    <row r="124" spans="4:5" x14ac:dyDescent="0.25">
      <c r="D124" s="2"/>
      <c r="E124" s="2"/>
    </row>
    <row r="125" spans="4:5" x14ac:dyDescent="0.25">
      <c r="D125" s="2"/>
      <c r="E125" s="2"/>
    </row>
    <row r="126" spans="4:5" x14ac:dyDescent="0.25">
      <c r="D126" s="2"/>
      <c r="E126" s="2"/>
    </row>
    <row r="127" spans="4:5" x14ac:dyDescent="0.25">
      <c r="D127" s="2"/>
      <c r="E127" s="2"/>
    </row>
    <row r="128" spans="4:5" x14ac:dyDescent="0.25">
      <c r="D128" s="2"/>
      <c r="E128" s="2"/>
    </row>
    <row r="129" spans="4:5" x14ac:dyDescent="0.25">
      <c r="D129" s="2"/>
      <c r="E129" s="2"/>
    </row>
    <row r="130" spans="4:5" x14ac:dyDescent="0.25">
      <c r="D130" s="2"/>
      <c r="E130" s="2"/>
    </row>
    <row r="131" spans="4:5" x14ac:dyDescent="0.25">
      <c r="D131" s="2"/>
      <c r="E131" s="2"/>
    </row>
    <row r="132" spans="4:5" x14ac:dyDescent="0.25">
      <c r="D132" s="2"/>
      <c r="E132" s="2"/>
    </row>
    <row r="133" spans="4:5" x14ac:dyDescent="0.25">
      <c r="D133" s="2"/>
      <c r="E133" s="2"/>
    </row>
    <row r="134" spans="4:5" x14ac:dyDescent="0.25">
      <c r="D134" s="2"/>
      <c r="E134" s="2"/>
    </row>
    <row r="135" spans="4:5" x14ac:dyDescent="0.25">
      <c r="D135" s="2"/>
      <c r="E135" s="2"/>
    </row>
    <row r="136" spans="4:5" x14ac:dyDescent="0.25">
      <c r="D136" s="2"/>
      <c r="E136" s="2"/>
    </row>
    <row r="137" spans="4:5" x14ac:dyDescent="0.25">
      <c r="D137" s="2"/>
      <c r="E137" s="2"/>
    </row>
    <row r="138" spans="4:5" x14ac:dyDescent="0.25">
      <c r="D138" s="2"/>
      <c r="E138" s="2"/>
    </row>
    <row r="139" spans="4:5" x14ac:dyDescent="0.25">
      <c r="D139" s="2"/>
      <c r="E139" s="2"/>
    </row>
    <row r="140" spans="4:5" x14ac:dyDescent="0.25">
      <c r="D140" s="2"/>
      <c r="E140" s="2"/>
    </row>
    <row r="141" spans="4:5" x14ac:dyDescent="0.25">
      <c r="D141" s="2"/>
      <c r="E141" s="2"/>
    </row>
    <row r="142" spans="4:5" x14ac:dyDescent="0.25">
      <c r="D142" s="2"/>
      <c r="E142" s="2"/>
    </row>
    <row r="143" spans="4:5" x14ac:dyDescent="0.25">
      <c r="D143" s="2"/>
      <c r="E143" s="2"/>
    </row>
    <row r="144" spans="4:5" x14ac:dyDescent="0.25">
      <c r="D144" s="2"/>
      <c r="E144" s="2"/>
    </row>
    <row r="145" spans="4:5" x14ac:dyDescent="0.25">
      <c r="D145" s="2"/>
      <c r="E145" s="2"/>
    </row>
    <row r="146" spans="4:5" x14ac:dyDescent="0.25">
      <c r="D146" s="2"/>
      <c r="E146" s="2"/>
    </row>
    <row r="147" spans="4:5" x14ac:dyDescent="0.25">
      <c r="D147" s="2"/>
      <c r="E147" s="2"/>
    </row>
    <row r="148" spans="4:5" x14ac:dyDescent="0.25">
      <c r="D148" s="2"/>
      <c r="E148" s="2"/>
    </row>
    <row r="149" spans="4:5" x14ac:dyDescent="0.25">
      <c r="D149" s="2"/>
      <c r="E149" s="2"/>
    </row>
    <row r="150" spans="4:5" x14ac:dyDescent="0.25">
      <c r="D150" s="2"/>
      <c r="E150" s="2"/>
    </row>
    <row r="151" spans="4:5" x14ac:dyDescent="0.25">
      <c r="D151" s="2"/>
      <c r="E151" s="2"/>
    </row>
    <row r="152" spans="4:5" x14ac:dyDescent="0.25">
      <c r="D152" s="2"/>
      <c r="E152" s="2"/>
    </row>
    <row r="153" spans="4:5" x14ac:dyDescent="0.25">
      <c r="D153" s="2"/>
      <c r="E153" s="2"/>
    </row>
    <row r="154" spans="4:5" x14ac:dyDescent="0.25">
      <c r="D154" s="2"/>
      <c r="E154" s="2"/>
    </row>
    <row r="155" spans="4:5" x14ac:dyDescent="0.25">
      <c r="D155" s="2"/>
      <c r="E155" s="2"/>
    </row>
    <row r="156" spans="4:5" x14ac:dyDescent="0.25">
      <c r="D156" s="2"/>
      <c r="E156" s="2"/>
    </row>
    <row r="157" spans="4:5" x14ac:dyDescent="0.25">
      <c r="D157" s="2"/>
      <c r="E157" s="2"/>
    </row>
    <row r="158" spans="4:5" x14ac:dyDescent="0.25">
      <c r="D158" s="2"/>
      <c r="E158" s="2"/>
    </row>
    <row r="159" spans="4:5" x14ac:dyDescent="0.25">
      <c r="D159" s="2"/>
      <c r="E159" s="2"/>
    </row>
    <row r="160" spans="4:5" x14ac:dyDescent="0.25">
      <c r="D160" s="2"/>
      <c r="E160" s="2"/>
    </row>
    <row r="161" spans="4:5" x14ac:dyDescent="0.25">
      <c r="D161" s="2"/>
      <c r="E161" s="2"/>
    </row>
    <row r="162" spans="4:5" x14ac:dyDescent="0.25">
      <c r="D162" s="2"/>
      <c r="E162" s="2"/>
    </row>
    <row r="163" spans="4:5" x14ac:dyDescent="0.25">
      <c r="D163" s="2"/>
      <c r="E163" s="2"/>
    </row>
    <row r="164" spans="4:5" x14ac:dyDescent="0.25">
      <c r="D164" s="2"/>
      <c r="E164" s="2"/>
    </row>
    <row r="165" spans="4:5" x14ac:dyDescent="0.25">
      <c r="D165" s="2"/>
      <c r="E165" s="2"/>
    </row>
    <row r="166" spans="4:5" x14ac:dyDescent="0.25">
      <c r="D166" s="2"/>
      <c r="E166" s="2"/>
    </row>
    <row r="167" spans="4:5" x14ac:dyDescent="0.25">
      <c r="D167" s="2"/>
      <c r="E167" s="2"/>
    </row>
    <row r="168" spans="4:5" x14ac:dyDescent="0.25">
      <c r="D168" s="2"/>
      <c r="E168" s="2"/>
    </row>
    <row r="169" spans="4:5" x14ac:dyDescent="0.25">
      <c r="D169" s="2"/>
      <c r="E169" s="2"/>
    </row>
    <row r="170" spans="4:5" x14ac:dyDescent="0.25">
      <c r="D170" s="2"/>
      <c r="E170" s="2"/>
    </row>
    <row r="171" spans="4:5" x14ac:dyDescent="0.25">
      <c r="D171" s="2"/>
      <c r="E171" s="2"/>
    </row>
    <row r="172" spans="4:5" x14ac:dyDescent="0.25">
      <c r="D172" s="2"/>
      <c r="E172" s="2"/>
    </row>
    <row r="173" spans="4:5" x14ac:dyDescent="0.25">
      <c r="D173" s="2"/>
      <c r="E173" s="2"/>
    </row>
    <row r="174" spans="4:5" x14ac:dyDescent="0.25">
      <c r="D174" s="2"/>
      <c r="E174" s="2"/>
    </row>
    <row r="175" spans="4:5" x14ac:dyDescent="0.25">
      <c r="D175" s="2"/>
      <c r="E175" s="2"/>
    </row>
    <row r="176" spans="4:5" x14ac:dyDescent="0.25">
      <c r="D176" s="2"/>
      <c r="E176" s="2"/>
    </row>
    <row r="177" spans="4:5" x14ac:dyDescent="0.25">
      <c r="D177" s="2"/>
      <c r="E177" s="2"/>
    </row>
  </sheetData>
  <autoFilter ref="A1:G91">
    <sortState ref="A2:G91">
      <sortCondition descending="1" ref="D1:D91"/>
    </sortState>
  </autoFilter>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71"/>
  <sheetViews>
    <sheetView tabSelected="1" workbookViewId="0">
      <selection activeCell="K18" sqref="K18"/>
    </sheetView>
  </sheetViews>
  <sheetFormatPr defaultRowHeight="15" x14ac:dyDescent="0.25"/>
  <cols>
    <col min="1" max="1" width="9.140625" style="15"/>
    <col min="2" max="2" width="38" style="15" customWidth="1"/>
    <col min="3" max="3" width="14.5703125" style="15" customWidth="1"/>
    <col min="4" max="4" width="27.85546875" style="15" customWidth="1"/>
    <col min="5" max="5" width="13.5703125" style="15" bestFit="1" customWidth="1"/>
    <col min="6" max="16384" width="9.140625" style="15"/>
  </cols>
  <sheetData>
    <row r="1" spans="1:5" ht="30" customHeight="1" x14ac:dyDescent="0.25">
      <c r="A1" s="13" t="s">
        <v>169</v>
      </c>
      <c r="B1" s="13" t="s">
        <v>0</v>
      </c>
      <c r="C1" s="13" t="s">
        <v>1</v>
      </c>
      <c r="D1" s="14" t="s">
        <v>255</v>
      </c>
      <c r="E1" s="13" t="s">
        <v>170</v>
      </c>
    </row>
    <row r="2" spans="1:5" x14ac:dyDescent="0.25">
      <c r="A2" s="16">
        <v>1</v>
      </c>
      <c r="B2" s="16" t="s">
        <v>174</v>
      </c>
      <c r="C2" s="16" t="s">
        <v>35</v>
      </c>
      <c r="D2" s="17">
        <v>0.95136759999999998</v>
      </c>
      <c r="E2" s="17" t="s">
        <v>187</v>
      </c>
    </row>
    <row r="3" spans="1:5" x14ac:dyDescent="0.25">
      <c r="A3" s="16">
        <v>2</v>
      </c>
      <c r="B3" s="16" t="s">
        <v>175</v>
      </c>
      <c r="C3" s="16" t="s">
        <v>24</v>
      </c>
      <c r="D3" s="17">
        <v>0.85812349999999993</v>
      </c>
      <c r="E3" s="17" t="s">
        <v>187</v>
      </c>
    </row>
    <row r="4" spans="1:5" x14ac:dyDescent="0.25">
      <c r="A4" s="16">
        <v>3</v>
      </c>
      <c r="B4" s="16" t="s">
        <v>18</v>
      </c>
      <c r="C4" s="16" t="s">
        <v>19</v>
      </c>
      <c r="D4" s="17">
        <v>0.83070160000000004</v>
      </c>
      <c r="E4" s="17" t="s">
        <v>188</v>
      </c>
    </row>
    <row r="5" spans="1:5" x14ac:dyDescent="0.25">
      <c r="A5" s="16">
        <v>4</v>
      </c>
      <c r="B5" s="16" t="s">
        <v>131</v>
      </c>
      <c r="C5" s="16" t="s">
        <v>132</v>
      </c>
      <c r="D5" s="17">
        <v>0.67959710000000007</v>
      </c>
      <c r="E5" s="17" t="s">
        <v>190</v>
      </c>
    </row>
    <row r="6" spans="1:5" x14ac:dyDescent="0.25">
      <c r="A6" s="16">
        <v>5</v>
      </c>
      <c r="B6" s="16" t="s">
        <v>157</v>
      </c>
      <c r="C6" s="16" t="s">
        <v>158</v>
      </c>
      <c r="D6" s="17">
        <v>0.59996989999999994</v>
      </c>
      <c r="E6" s="17" t="s">
        <v>189</v>
      </c>
    </row>
    <row r="7" spans="1:5" x14ac:dyDescent="0.25">
      <c r="A7" s="16">
        <v>6</v>
      </c>
      <c r="B7" s="16" t="s">
        <v>159</v>
      </c>
      <c r="C7" s="16" t="s">
        <v>160</v>
      </c>
      <c r="D7" s="17">
        <v>0.59446670000000001</v>
      </c>
      <c r="E7" s="17" t="s">
        <v>191</v>
      </c>
    </row>
    <row r="8" spans="1:5" x14ac:dyDescent="0.25">
      <c r="A8" s="16">
        <v>7</v>
      </c>
      <c r="B8" s="16" t="s">
        <v>155</v>
      </c>
      <c r="C8" s="16" t="s">
        <v>156</v>
      </c>
      <c r="D8" s="17">
        <v>0.54083950000000003</v>
      </c>
      <c r="E8" s="17" t="s">
        <v>193</v>
      </c>
    </row>
    <row r="9" spans="1:5" x14ac:dyDescent="0.25">
      <c r="A9" s="16">
        <v>8</v>
      </c>
      <c r="B9" s="16" t="s">
        <v>151</v>
      </c>
      <c r="C9" s="16" t="s">
        <v>152</v>
      </c>
      <c r="D9" s="17">
        <v>0.51888650000000003</v>
      </c>
      <c r="E9" s="17" t="s">
        <v>192</v>
      </c>
    </row>
    <row r="10" spans="1:5" x14ac:dyDescent="0.25">
      <c r="A10" s="16">
        <v>9</v>
      </c>
      <c r="B10" s="16" t="s">
        <v>92</v>
      </c>
      <c r="C10" s="16" t="s">
        <v>93</v>
      </c>
      <c r="D10" s="17">
        <v>0.36458990000000002</v>
      </c>
      <c r="E10" s="17" t="s">
        <v>196</v>
      </c>
    </row>
    <row r="11" spans="1:5" x14ac:dyDescent="0.25">
      <c r="A11" s="16">
        <v>10</v>
      </c>
      <c r="B11" s="16" t="s">
        <v>43</v>
      </c>
      <c r="C11" s="16" t="s">
        <v>44</v>
      </c>
      <c r="D11" s="17">
        <v>0.36435679999999998</v>
      </c>
      <c r="E11" s="17" t="s">
        <v>197</v>
      </c>
    </row>
    <row r="12" spans="1:5" x14ac:dyDescent="0.25">
      <c r="A12" s="16">
        <v>11</v>
      </c>
      <c r="B12" s="16" t="s">
        <v>145</v>
      </c>
      <c r="C12" s="16" t="s">
        <v>146</v>
      </c>
      <c r="D12" s="17">
        <v>0.34943410000000003</v>
      </c>
      <c r="E12" s="17" t="s">
        <v>194</v>
      </c>
    </row>
    <row r="13" spans="1:5" x14ac:dyDescent="0.25">
      <c r="A13" s="16">
        <v>12</v>
      </c>
      <c r="B13" s="16" t="s">
        <v>143</v>
      </c>
      <c r="C13" s="16" t="s">
        <v>144</v>
      </c>
      <c r="D13" s="17">
        <v>0.30810559999999998</v>
      </c>
      <c r="E13" s="17" t="s">
        <v>206</v>
      </c>
    </row>
    <row r="14" spans="1:5" x14ac:dyDescent="0.25">
      <c r="A14" s="16">
        <v>13</v>
      </c>
      <c r="B14" s="16" t="s">
        <v>66</v>
      </c>
      <c r="C14" s="16" t="s">
        <v>67</v>
      </c>
      <c r="D14" s="17">
        <v>0.30760750000000003</v>
      </c>
      <c r="E14" s="17" t="s">
        <v>195</v>
      </c>
    </row>
    <row r="15" spans="1:5" x14ac:dyDescent="0.25">
      <c r="A15" s="16">
        <v>14</v>
      </c>
      <c r="B15" s="16" t="s">
        <v>78</v>
      </c>
      <c r="C15" s="16" t="s">
        <v>79</v>
      </c>
      <c r="D15" s="17">
        <v>0.30095630000000001</v>
      </c>
      <c r="E15" s="17" t="s">
        <v>197</v>
      </c>
    </row>
    <row r="16" spans="1:5" x14ac:dyDescent="0.25">
      <c r="A16" s="16">
        <v>15</v>
      </c>
      <c r="B16" s="16" t="s">
        <v>147</v>
      </c>
      <c r="C16" s="16" t="s">
        <v>148</v>
      </c>
      <c r="D16" s="17">
        <v>0.28704099999999999</v>
      </c>
      <c r="E16" s="17" t="s">
        <v>200</v>
      </c>
    </row>
    <row r="17" spans="1:5" x14ac:dyDescent="0.25">
      <c r="A17" s="16">
        <v>16</v>
      </c>
      <c r="B17" s="16" t="s">
        <v>4</v>
      </c>
      <c r="C17" s="16" t="s">
        <v>5</v>
      </c>
      <c r="D17" s="17">
        <v>0.27970669999999997</v>
      </c>
      <c r="E17" s="17" t="s">
        <v>208</v>
      </c>
    </row>
    <row r="18" spans="1:5" x14ac:dyDescent="0.25">
      <c r="A18" s="16">
        <v>17</v>
      </c>
      <c r="B18" s="16" t="s">
        <v>86</v>
      </c>
      <c r="C18" s="16" t="s">
        <v>87</v>
      </c>
      <c r="D18" s="17">
        <v>0.27455590000000002</v>
      </c>
      <c r="E18" s="17" t="s">
        <v>198</v>
      </c>
    </row>
    <row r="19" spans="1:5" x14ac:dyDescent="0.25">
      <c r="A19" s="16">
        <v>18</v>
      </c>
      <c r="B19" s="16" t="s">
        <v>64</v>
      </c>
      <c r="C19" s="16" t="s">
        <v>65</v>
      </c>
      <c r="D19" s="17">
        <v>0.27433639999999998</v>
      </c>
      <c r="E19" s="17" t="s">
        <v>210</v>
      </c>
    </row>
    <row r="20" spans="1:5" x14ac:dyDescent="0.25">
      <c r="A20" s="16">
        <v>19</v>
      </c>
      <c r="B20" s="16" t="s">
        <v>70</v>
      </c>
      <c r="C20" s="16" t="s">
        <v>71</v>
      </c>
      <c r="D20" s="17">
        <v>0.2720204</v>
      </c>
      <c r="E20" s="17" t="s">
        <v>211</v>
      </c>
    </row>
    <row r="21" spans="1:5" x14ac:dyDescent="0.25">
      <c r="A21" s="16">
        <v>20</v>
      </c>
      <c r="B21" s="16" t="s">
        <v>111</v>
      </c>
      <c r="C21" s="16" t="s">
        <v>112</v>
      </c>
      <c r="D21" s="17">
        <v>0.25181700000000001</v>
      </c>
      <c r="E21" s="17" t="s">
        <v>199</v>
      </c>
    </row>
    <row r="22" spans="1:5" x14ac:dyDescent="0.25">
      <c r="A22" s="16">
        <v>21</v>
      </c>
      <c r="B22" s="16" t="s">
        <v>50</v>
      </c>
      <c r="C22" s="16" t="s">
        <v>51</v>
      </c>
      <c r="D22" s="17">
        <v>0.23741080000000001</v>
      </c>
      <c r="E22" s="17" t="s">
        <v>201</v>
      </c>
    </row>
    <row r="23" spans="1:5" x14ac:dyDescent="0.25">
      <c r="A23" s="16">
        <v>22</v>
      </c>
      <c r="B23" s="16" t="s">
        <v>139</v>
      </c>
      <c r="C23" s="16" t="s">
        <v>140</v>
      </c>
      <c r="D23" s="17">
        <v>0.234209</v>
      </c>
      <c r="E23" s="17" t="s">
        <v>206</v>
      </c>
    </row>
    <row r="24" spans="1:5" x14ac:dyDescent="0.25">
      <c r="A24" s="16">
        <v>23</v>
      </c>
      <c r="B24" s="16" t="s">
        <v>163</v>
      </c>
      <c r="C24" s="16" t="s">
        <v>164</v>
      </c>
      <c r="D24" s="17">
        <v>0.23340959999999999</v>
      </c>
      <c r="E24" s="17" t="s">
        <v>202</v>
      </c>
    </row>
    <row r="25" spans="1:5" x14ac:dyDescent="0.25">
      <c r="A25" s="16">
        <v>24</v>
      </c>
      <c r="B25" s="16" t="s">
        <v>161</v>
      </c>
      <c r="C25" s="16" t="s">
        <v>162</v>
      </c>
      <c r="D25" s="17">
        <v>0.23154060000000001</v>
      </c>
      <c r="E25" s="17" t="s">
        <v>204</v>
      </c>
    </row>
    <row r="26" spans="1:5" x14ac:dyDescent="0.25">
      <c r="A26" s="16">
        <v>25</v>
      </c>
      <c r="B26" s="16" t="s">
        <v>36</v>
      </c>
      <c r="C26" s="16" t="s">
        <v>37</v>
      </c>
      <c r="D26" s="17">
        <v>0.23018370000000002</v>
      </c>
      <c r="E26" s="17" t="s">
        <v>203</v>
      </c>
    </row>
    <row r="27" spans="1:5" x14ac:dyDescent="0.25">
      <c r="A27" s="16">
        <v>26</v>
      </c>
      <c r="B27" s="16" t="s">
        <v>119</v>
      </c>
      <c r="C27" s="16" t="s">
        <v>120</v>
      </c>
      <c r="D27" s="17">
        <v>0.2276436</v>
      </c>
      <c r="E27" s="17" t="s">
        <v>207</v>
      </c>
    </row>
    <row r="28" spans="1:5" x14ac:dyDescent="0.25">
      <c r="A28" s="16">
        <v>27</v>
      </c>
      <c r="B28" s="16" t="s">
        <v>133</v>
      </c>
      <c r="C28" s="16" t="s">
        <v>134</v>
      </c>
      <c r="D28" s="17">
        <v>0.2260461</v>
      </c>
      <c r="E28" s="17" t="s">
        <v>205</v>
      </c>
    </row>
    <row r="29" spans="1:5" x14ac:dyDescent="0.25">
      <c r="A29" s="16">
        <v>28</v>
      </c>
      <c r="B29" s="16" t="s">
        <v>16</v>
      </c>
      <c r="C29" s="16" t="s">
        <v>17</v>
      </c>
      <c r="D29" s="17">
        <v>0.21920000000000001</v>
      </c>
      <c r="E29" s="17" t="s">
        <v>209</v>
      </c>
    </row>
    <row r="30" spans="1:5" x14ac:dyDescent="0.25">
      <c r="A30" s="16">
        <v>29</v>
      </c>
      <c r="B30" s="16" t="s">
        <v>121</v>
      </c>
      <c r="C30" s="16" t="s">
        <v>122</v>
      </c>
      <c r="D30" s="17">
        <v>0.19423680000000001</v>
      </c>
      <c r="E30" s="17" t="s">
        <v>212</v>
      </c>
    </row>
    <row r="31" spans="1:5" x14ac:dyDescent="0.25">
      <c r="A31" s="16">
        <v>30</v>
      </c>
      <c r="B31" s="16" t="s">
        <v>48</v>
      </c>
      <c r="C31" s="16" t="s">
        <v>49</v>
      </c>
      <c r="D31" s="17">
        <v>0.1694222</v>
      </c>
      <c r="E31" s="17" t="s">
        <v>213</v>
      </c>
    </row>
    <row r="32" spans="1:5" x14ac:dyDescent="0.25">
      <c r="A32" s="16">
        <v>31</v>
      </c>
      <c r="B32" s="16" t="s">
        <v>6</v>
      </c>
      <c r="C32" s="16" t="s">
        <v>7</v>
      </c>
      <c r="D32" s="17">
        <v>0.16518750000000001</v>
      </c>
      <c r="E32" s="17" t="s">
        <v>221</v>
      </c>
    </row>
    <row r="33" spans="1:5" x14ac:dyDescent="0.25">
      <c r="A33" s="16">
        <v>32</v>
      </c>
      <c r="B33" s="16" t="s">
        <v>29</v>
      </c>
      <c r="C33" s="16" t="s">
        <v>30</v>
      </c>
      <c r="D33" s="17">
        <v>0.16169450000000002</v>
      </c>
      <c r="E33" s="17" t="s">
        <v>214</v>
      </c>
    </row>
    <row r="34" spans="1:5" x14ac:dyDescent="0.25">
      <c r="A34" s="16">
        <v>33</v>
      </c>
      <c r="B34" s="16" t="s">
        <v>27</v>
      </c>
      <c r="C34" s="16" t="s">
        <v>28</v>
      </c>
      <c r="D34" s="17">
        <v>0.16001509999999999</v>
      </c>
      <c r="E34" s="17" t="s">
        <v>215</v>
      </c>
    </row>
    <row r="35" spans="1:5" x14ac:dyDescent="0.25">
      <c r="A35" s="16">
        <v>34</v>
      </c>
      <c r="B35" s="16" t="s">
        <v>40</v>
      </c>
      <c r="C35" s="16" t="s">
        <v>41</v>
      </c>
      <c r="D35" s="17">
        <v>0.15154389999999998</v>
      </c>
      <c r="E35" s="17" t="s">
        <v>218</v>
      </c>
    </row>
    <row r="36" spans="1:5" x14ac:dyDescent="0.25">
      <c r="A36" s="16">
        <v>35</v>
      </c>
      <c r="B36" s="16" t="s">
        <v>76</v>
      </c>
      <c r="C36" s="16" t="s">
        <v>77</v>
      </c>
      <c r="D36" s="17">
        <v>0.14190440000000001</v>
      </c>
      <c r="E36" s="17" t="s">
        <v>219</v>
      </c>
    </row>
    <row r="37" spans="1:5" x14ac:dyDescent="0.25">
      <c r="A37" s="16">
        <v>36</v>
      </c>
      <c r="B37" s="16" t="s">
        <v>149</v>
      </c>
      <c r="C37" s="16" t="s">
        <v>150</v>
      </c>
      <c r="D37" s="17">
        <v>0.1376879</v>
      </c>
      <c r="E37" s="17" t="s">
        <v>197</v>
      </c>
    </row>
    <row r="38" spans="1:5" x14ac:dyDescent="0.25">
      <c r="A38" s="16">
        <v>37</v>
      </c>
      <c r="B38" s="16" t="s">
        <v>104</v>
      </c>
      <c r="C38" s="16" t="s">
        <v>105</v>
      </c>
      <c r="D38" s="17">
        <v>0.13456469999999998</v>
      </c>
      <c r="E38" s="17" t="s">
        <v>217</v>
      </c>
    </row>
    <row r="39" spans="1:5" x14ac:dyDescent="0.25">
      <c r="A39" s="16">
        <v>38</v>
      </c>
      <c r="B39" s="16" t="s">
        <v>62</v>
      </c>
      <c r="C39" s="16" t="s">
        <v>63</v>
      </c>
      <c r="D39" s="17">
        <v>0.13426979999999999</v>
      </c>
      <c r="E39" s="17" t="s">
        <v>216</v>
      </c>
    </row>
    <row r="40" spans="1:5" x14ac:dyDescent="0.25">
      <c r="A40" s="16">
        <v>39</v>
      </c>
      <c r="B40" s="16" t="s">
        <v>60</v>
      </c>
      <c r="C40" s="16" t="s">
        <v>61</v>
      </c>
      <c r="D40" s="17">
        <v>0.1259208</v>
      </c>
      <c r="E40" s="17" t="s">
        <v>220</v>
      </c>
    </row>
    <row r="41" spans="1:5" x14ac:dyDescent="0.25">
      <c r="A41" s="16">
        <v>40</v>
      </c>
      <c r="B41" s="16" t="s">
        <v>12</v>
      </c>
      <c r="C41" s="16" t="s">
        <v>13</v>
      </c>
      <c r="D41" s="17">
        <v>0.1189226</v>
      </c>
      <c r="E41" s="17" t="s">
        <v>225</v>
      </c>
    </row>
    <row r="42" spans="1:5" x14ac:dyDescent="0.25">
      <c r="A42" s="16">
        <v>41</v>
      </c>
      <c r="B42" s="16" t="s">
        <v>52</v>
      </c>
      <c r="C42" s="16" t="s">
        <v>53</v>
      </c>
      <c r="D42" s="17">
        <v>0.11707649999999999</v>
      </c>
      <c r="E42" s="17" t="s">
        <v>226</v>
      </c>
    </row>
    <row r="43" spans="1:5" x14ac:dyDescent="0.25">
      <c r="A43" s="16">
        <v>42</v>
      </c>
      <c r="B43" s="16" t="s">
        <v>123</v>
      </c>
      <c r="C43" s="16" t="s">
        <v>124</v>
      </c>
      <c r="D43" s="17">
        <v>7.7355129999999994E-2</v>
      </c>
      <c r="E43" s="17" t="s">
        <v>237</v>
      </c>
    </row>
    <row r="44" spans="1:5" x14ac:dyDescent="0.25">
      <c r="A44" s="16">
        <v>43</v>
      </c>
      <c r="B44" s="16" t="s">
        <v>125</v>
      </c>
      <c r="C44" s="16" t="s">
        <v>126</v>
      </c>
      <c r="D44" s="17">
        <v>5.6460509999999998E-2</v>
      </c>
      <c r="E44" s="17" t="s">
        <v>224</v>
      </c>
    </row>
    <row r="45" spans="1:5" x14ac:dyDescent="0.25">
      <c r="A45" s="16">
        <v>44</v>
      </c>
      <c r="B45" s="16" t="s">
        <v>96</v>
      </c>
      <c r="C45" s="16" t="s">
        <v>97</v>
      </c>
      <c r="D45" s="17">
        <v>5.1669859999999998E-2</v>
      </c>
      <c r="E45" s="17" t="s">
        <v>223</v>
      </c>
    </row>
    <row r="46" spans="1:5" x14ac:dyDescent="0.25">
      <c r="A46" s="16">
        <v>45</v>
      </c>
      <c r="B46" s="16" t="s">
        <v>25</v>
      </c>
      <c r="C46" s="16" t="s">
        <v>26</v>
      </c>
      <c r="D46" s="17">
        <v>5.1478159999999995E-2</v>
      </c>
      <c r="E46" s="17" t="s">
        <v>227</v>
      </c>
    </row>
    <row r="47" spans="1:5" x14ac:dyDescent="0.25">
      <c r="A47" s="16">
        <v>46</v>
      </c>
      <c r="B47" s="16" t="s">
        <v>117</v>
      </c>
      <c r="C47" s="16" t="s">
        <v>118</v>
      </c>
      <c r="D47" s="17">
        <v>4.8202350000000005E-2</v>
      </c>
      <c r="E47" s="17" t="s">
        <v>240</v>
      </c>
    </row>
    <row r="48" spans="1:5" x14ac:dyDescent="0.25">
      <c r="A48" s="16">
        <v>47</v>
      </c>
      <c r="B48" s="16" t="s">
        <v>165</v>
      </c>
      <c r="C48" s="16" t="s">
        <v>166</v>
      </c>
      <c r="D48" s="17">
        <v>4.6359700000000004E-2</v>
      </c>
      <c r="E48" s="17" t="s">
        <v>220</v>
      </c>
    </row>
    <row r="49" spans="1:5" x14ac:dyDescent="0.25">
      <c r="A49" s="16">
        <v>48</v>
      </c>
      <c r="B49" s="16" t="s">
        <v>22</v>
      </c>
      <c r="C49" s="16" t="s">
        <v>23</v>
      </c>
      <c r="D49" s="17">
        <v>4.0761770000000003E-2</v>
      </c>
      <c r="E49" s="17" t="s">
        <v>222</v>
      </c>
    </row>
    <row r="50" spans="1:5" x14ac:dyDescent="0.25">
      <c r="A50" s="16">
        <v>49</v>
      </c>
      <c r="B50" s="16" t="s">
        <v>82</v>
      </c>
      <c r="C50" s="16" t="s">
        <v>83</v>
      </c>
      <c r="D50" s="17">
        <v>3.5305889999999999E-2</v>
      </c>
      <c r="E50" s="17" t="s">
        <v>228</v>
      </c>
    </row>
    <row r="51" spans="1:5" x14ac:dyDescent="0.25">
      <c r="A51" s="16">
        <v>50</v>
      </c>
      <c r="B51" s="16" t="s">
        <v>84</v>
      </c>
      <c r="C51" s="16" t="s">
        <v>85</v>
      </c>
      <c r="D51" s="17">
        <v>3.3366430000000002E-2</v>
      </c>
      <c r="E51" s="17" t="s">
        <v>231</v>
      </c>
    </row>
    <row r="52" spans="1:5" x14ac:dyDescent="0.25">
      <c r="A52" s="16">
        <v>51</v>
      </c>
      <c r="B52" s="16" t="s">
        <v>20</v>
      </c>
      <c r="C52" s="16" t="s">
        <v>21</v>
      </c>
      <c r="D52" s="17">
        <v>3.2024089999999998E-2</v>
      </c>
      <c r="E52" s="17" t="s">
        <v>229</v>
      </c>
    </row>
    <row r="53" spans="1:5" x14ac:dyDescent="0.25">
      <c r="A53" s="16">
        <v>52</v>
      </c>
      <c r="B53" s="16" t="s">
        <v>38</v>
      </c>
      <c r="C53" s="16" t="s">
        <v>47</v>
      </c>
      <c r="D53" s="17">
        <v>2.720798E-2</v>
      </c>
      <c r="E53" s="17" t="s">
        <v>238</v>
      </c>
    </row>
    <row r="54" spans="1:5" x14ac:dyDescent="0.25">
      <c r="A54" s="16">
        <v>53</v>
      </c>
      <c r="B54" s="16" t="s">
        <v>167</v>
      </c>
      <c r="C54" s="16" t="s">
        <v>168</v>
      </c>
      <c r="D54" s="17">
        <v>2.6285010000000001E-2</v>
      </c>
      <c r="E54" s="17" t="s">
        <v>232</v>
      </c>
    </row>
    <row r="55" spans="1:5" x14ac:dyDescent="0.25">
      <c r="A55" s="16">
        <v>54</v>
      </c>
      <c r="B55" s="16" t="s">
        <v>8</v>
      </c>
      <c r="C55" s="16" t="s">
        <v>9</v>
      </c>
      <c r="D55" s="17">
        <v>2.0364710000000001E-2</v>
      </c>
      <c r="E55" s="17" t="s">
        <v>192</v>
      </c>
    </row>
    <row r="56" spans="1:5" x14ac:dyDescent="0.25">
      <c r="A56" s="16">
        <v>55</v>
      </c>
      <c r="B56" s="16" t="s">
        <v>137</v>
      </c>
      <c r="C56" s="16" t="s">
        <v>138</v>
      </c>
      <c r="D56" s="17">
        <v>1.6994860000000001E-2</v>
      </c>
      <c r="E56" s="17" t="s">
        <v>242</v>
      </c>
    </row>
    <row r="57" spans="1:5" x14ac:dyDescent="0.25">
      <c r="A57" s="16">
        <v>56</v>
      </c>
      <c r="B57" s="16" t="s">
        <v>115</v>
      </c>
      <c r="C57" s="16" t="s">
        <v>116</v>
      </c>
      <c r="D57" s="17">
        <v>1.5748230000000002E-2</v>
      </c>
      <c r="E57" s="17" t="s">
        <v>230</v>
      </c>
    </row>
    <row r="58" spans="1:5" x14ac:dyDescent="0.25">
      <c r="A58" s="16">
        <v>57</v>
      </c>
      <c r="B58" s="16" t="s">
        <v>141</v>
      </c>
      <c r="C58" s="16" t="s">
        <v>142</v>
      </c>
      <c r="D58" s="17">
        <v>8.9349619999999994E-3</v>
      </c>
      <c r="E58" s="17" t="s">
        <v>242</v>
      </c>
    </row>
    <row r="59" spans="1:5" x14ac:dyDescent="0.25">
      <c r="A59" s="16">
        <v>58</v>
      </c>
      <c r="B59" s="16" t="s">
        <v>68</v>
      </c>
      <c r="C59" s="16" t="s">
        <v>69</v>
      </c>
      <c r="D59" s="17">
        <v>-4.316872E-4</v>
      </c>
      <c r="E59" s="17" t="s">
        <v>233</v>
      </c>
    </row>
    <row r="60" spans="1:5" x14ac:dyDescent="0.25">
      <c r="A60" s="16">
        <v>59</v>
      </c>
      <c r="B60" s="16" t="s">
        <v>54</v>
      </c>
      <c r="C60" s="16" t="s">
        <v>55</v>
      </c>
      <c r="D60" s="17">
        <v>-4.243513E-3</v>
      </c>
      <c r="E60" s="17" t="s">
        <v>234</v>
      </c>
    </row>
    <row r="61" spans="1:5" x14ac:dyDescent="0.25">
      <c r="A61" s="16">
        <v>60</v>
      </c>
      <c r="B61" s="16" t="s">
        <v>135</v>
      </c>
      <c r="C61" s="16" t="s">
        <v>136</v>
      </c>
      <c r="D61" s="17">
        <v>-8.9824810000000005E-3</v>
      </c>
      <c r="E61" s="17" t="s">
        <v>239</v>
      </c>
    </row>
    <row r="62" spans="1:5" x14ac:dyDescent="0.25">
      <c r="A62" s="16">
        <v>61</v>
      </c>
      <c r="B62" s="16" t="s">
        <v>98</v>
      </c>
      <c r="C62" s="16" t="s">
        <v>99</v>
      </c>
      <c r="D62" s="17">
        <v>-1.160572E-2</v>
      </c>
      <c r="E62" s="17" t="s">
        <v>235</v>
      </c>
    </row>
    <row r="63" spans="1:5" x14ac:dyDescent="0.25">
      <c r="A63" s="16">
        <v>62</v>
      </c>
      <c r="B63" s="16" t="s">
        <v>80</v>
      </c>
      <c r="C63" s="16" t="s">
        <v>81</v>
      </c>
      <c r="D63" s="17">
        <v>-1.338087E-2</v>
      </c>
      <c r="E63" s="17" t="s">
        <v>236</v>
      </c>
    </row>
    <row r="64" spans="1:5" x14ac:dyDescent="0.25">
      <c r="A64" s="16">
        <v>63</v>
      </c>
      <c r="B64" s="16" t="s">
        <v>33</v>
      </c>
      <c r="C64" s="16" t="s">
        <v>34</v>
      </c>
      <c r="D64" s="17">
        <v>-1.704572E-2</v>
      </c>
      <c r="E64" s="17" t="s">
        <v>241</v>
      </c>
    </row>
    <row r="65" spans="1:5" x14ac:dyDescent="0.25">
      <c r="A65" s="16">
        <v>64</v>
      </c>
      <c r="B65" s="16" t="s">
        <v>90</v>
      </c>
      <c r="C65" s="16" t="s">
        <v>91</v>
      </c>
      <c r="D65" s="17">
        <v>-3.8907329999999997E-2</v>
      </c>
      <c r="E65" s="17" t="s">
        <v>240</v>
      </c>
    </row>
    <row r="66" spans="1:5" x14ac:dyDescent="0.25">
      <c r="A66" s="16">
        <v>65</v>
      </c>
      <c r="B66" s="16" t="s">
        <v>45</v>
      </c>
      <c r="C66" s="16" t="s">
        <v>46</v>
      </c>
      <c r="D66" s="17">
        <v>-5.3356880000000002E-2</v>
      </c>
      <c r="E66" s="17" t="s">
        <v>243</v>
      </c>
    </row>
    <row r="67" spans="1:5" x14ac:dyDescent="0.25">
      <c r="A67" s="16">
        <v>66</v>
      </c>
      <c r="B67" s="16" t="s">
        <v>129</v>
      </c>
      <c r="C67" s="16" t="s">
        <v>130</v>
      </c>
      <c r="D67" s="17">
        <v>-6.9068779999999996E-2</v>
      </c>
      <c r="E67" s="17" t="s">
        <v>224</v>
      </c>
    </row>
    <row r="68" spans="1:5" x14ac:dyDescent="0.25">
      <c r="A68" s="16">
        <v>67</v>
      </c>
      <c r="B68" s="16" t="s">
        <v>10</v>
      </c>
      <c r="C68" s="16" t="s">
        <v>11</v>
      </c>
      <c r="D68" s="17">
        <v>-7.634007000000001E-2</v>
      </c>
      <c r="E68" s="17" t="s">
        <v>236</v>
      </c>
    </row>
    <row r="69" spans="1:5" x14ac:dyDescent="0.25">
      <c r="A69" s="16">
        <v>68</v>
      </c>
      <c r="B69" s="16" t="s">
        <v>106</v>
      </c>
      <c r="C69" s="16" t="s">
        <v>107</v>
      </c>
      <c r="D69" s="17">
        <v>-9.3461020000000006E-2</v>
      </c>
      <c r="E69" s="17" t="s">
        <v>240</v>
      </c>
    </row>
    <row r="70" spans="1:5" x14ac:dyDescent="0.25">
      <c r="A70" s="16">
        <v>69</v>
      </c>
      <c r="B70" s="16" t="s">
        <v>38</v>
      </c>
      <c r="C70" s="16" t="s">
        <v>39</v>
      </c>
      <c r="D70" s="17">
        <v>-9.3705289999999997E-2</v>
      </c>
      <c r="E70" s="17" t="s">
        <v>244</v>
      </c>
    </row>
    <row r="71" spans="1:5" x14ac:dyDescent="0.25">
      <c r="A71" s="16">
        <v>70</v>
      </c>
      <c r="B71" s="16" t="s">
        <v>31</v>
      </c>
      <c r="C71" s="16" t="s">
        <v>32</v>
      </c>
      <c r="D71" s="17">
        <v>-0.12156359999999999</v>
      </c>
      <c r="E71" s="17" t="s">
        <v>250</v>
      </c>
    </row>
    <row r="72" spans="1:5" x14ac:dyDescent="0.25">
      <c r="A72" s="16">
        <v>71</v>
      </c>
      <c r="B72" s="16" t="s">
        <v>88</v>
      </c>
      <c r="C72" s="16" t="s">
        <v>89</v>
      </c>
      <c r="D72" s="17">
        <v>-0.13035650000000001</v>
      </c>
      <c r="E72" s="17" t="s">
        <v>211</v>
      </c>
    </row>
    <row r="73" spans="1:5" x14ac:dyDescent="0.25">
      <c r="A73" s="16">
        <v>72</v>
      </c>
      <c r="B73" s="16" t="s">
        <v>2</v>
      </c>
      <c r="C73" s="16" t="s">
        <v>3</v>
      </c>
      <c r="D73" s="17">
        <v>-0.1382236</v>
      </c>
      <c r="E73" s="17" t="s">
        <v>245</v>
      </c>
    </row>
    <row r="74" spans="1:5" x14ac:dyDescent="0.25">
      <c r="A74" s="16">
        <v>73</v>
      </c>
      <c r="B74" s="16" t="s">
        <v>38</v>
      </c>
      <c r="C74" s="16" t="s">
        <v>42</v>
      </c>
      <c r="D74" s="17">
        <v>-0.13933770000000001</v>
      </c>
      <c r="E74" s="17" t="s">
        <v>246</v>
      </c>
    </row>
    <row r="75" spans="1:5" x14ac:dyDescent="0.25">
      <c r="A75" s="16">
        <v>74</v>
      </c>
      <c r="B75" s="16" t="s">
        <v>4</v>
      </c>
      <c r="C75" s="16" t="s">
        <v>110</v>
      </c>
      <c r="D75" s="17">
        <v>-0.1405489</v>
      </c>
      <c r="E75" s="17" t="s">
        <v>247</v>
      </c>
    </row>
    <row r="76" spans="1:5" x14ac:dyDescent="0.25">
      <c r="A76" s="16">
        <v>75</v>
      </c>
      <c r="B76" s="16" t="s">
        <v>108</v>
      </c>
      <c r="C76" s="16" t="s">
        <v>109</v>
      </c>
      <c r="D76" s="17">
        <v>-0.16474530000000001</v>
      </c>
      <c r="E76" s="17" t="s">
        <v>210</v>
      </c>
    </row>
    <row r="77" spans="1:5" x14ac:dyDescent="0.25">
      <c r="A77" s="16">
        <v>76</v>
      </c>
      <c r="B77" s="16" t="s">
        <v>56</v>
      </c>
      <c r="C77" s="16" t="s">
        <v>57</v>
      </c>
      <c r="D77" s="17">
        <v>-0.18071229999999999</v>
      </c>
      <c r="E77" s="17" t="s">
        <v>249</v>
      </c>
    </row>
    <row r="78" spans="1:5" x14ac:dyDescent="0.25">
      <c r="A78" s="16">
        <v>77</v>
      </c>
      <c r="B78" s="16" t="s">
        <v>113</v>
      </c>
      <c r="C78" s="16" t="s">
        <v>114</v>
      </c>
      <c r="D78" s="17">
        <v>-0.21609929999999999</v>
      </c>
      <c r="E78" s="17" t="s">
        <v>242</v>
      </c>
    </row>
    <row r="79" spans="1:5" x14ac:dyDescent="0.25">
      <c r="A79" s="16">
        <v>78</v>
      </c>
      <c r="B79" s="16" t="s">
        <v>74</v>
      </c>
      <c r="C79" s="16" t="s">
        <v>75</v>
      </c>
      <c r="D79" s="17">
        <v>-0.22512670000000001</v>
      </c>
      <c r="E79" s="17" t="s">
        <v>251</v>
      </c>
    </row>
    <row r="80" spans="1:5" x14ac:dyDescent="0.25">
      <c r="A80" s="16">
        <v>79</v>
      </c>
      <c r="B80" s="16" t="s">
        <v>72</v>
      </c>
      <c r="C80" s="16" t="s">
        <v>73</v>
      </c>
      <c r="D80" s="17">
        <v>-0.23384949999999999</v>
      </c>
      <c r="E80" s="17" t="s">
        <v>248</v>
      </c>
    </row>
    <row r="81" spans="1:5" x14ac:dyDescent="0.25">
      <c r="A81" s="16">
        <v>80</v>
      </c>
      <c r="B81" s="16" t="s">
        <v>58</v>
      </c>
      <c r="C81" s="16" t="s">
        <v>59</v>
      </c>
      <c r="D81" s="17">
        <v>-0.23492860000000002</v>
      </c>
      <c r="E81" s="17" t="s">
        <v>248</v>
      </c>
    </row>
    <row r="82" spans="1:5" x14ac:dyDescent="0.25">
      <c r="A82" s="16">
        <v>81</v>
      </c>
      <c r="B82" s="16" t="s">
        <v>14</v>
      </c>
      <c r="C82" s="16" t="s">
        <v>15</v>
      </c>
      <c r="D82" s="17">
        <v>-0.2496469</v>
      </c>
      <c r="E82" s="17" t="s">
        <v>193</v>
      </c>
    </row>
    <row r="83" spans="1:5" x14ac:dyDescent="0.25">
      <c r="A83" s="16">
        <v>82</v>
      </c>
      <c r="B83" s="16" t="s">
        <v>127</v>
      </c>
      <c r="C83" s="16" t="s">
        <v>128</v>
      </c>
      <c r="D83" s="17">
        <v>-0.27121800000000001</v>
      </c>
      <c r="E83" s="17" t="s">
        <v>224</v>
      </c>
    </row>
    <row r="84" spans="1:5" x14ac:dyDescent="0.25">
      <c r="A84" s="16">
        <v>83</v>
      </c>
      <c r="B84" s="16" t="s">
        <v>102</v>
      </c>
      <c r="C84" s="16" t="s">
        <v>103</v>
      </c>
      <c r="D84" s="17">
        <v>-0.27600669999999999</v>
      </c>
      <c r="E84" s="17" t="s">
        <v>211</v>
      </c>
    </row>
    <row r="85" spans="1:5" x14ac:dyDescent="0.25">
      <c r="A85" s="16">
        <v>84</v>
      </c>
      <c r="B85" s="16" t="s">
        <v>94</v>
      </c>
      <c r="C85" s="16" t="s">
        <v>95</v>
      </c>
      <c r="D85" s="17">
        <v>-0.36546300000000004</v>
      </c>
      <c r="E85" s="17" t="s">
        <v>211</v>
      </c>
    </row>
    <row r="86" spans="1:5" x14ac:dyDescent="0.25">
      <c r="A86" s="16">
        <v>85</v>
      </c>
      <c r="B86" s="16" t="s">
        <v>100</v>
      </c>
      <c r="C86" s="16" t="s">
        <v>101</v>
      </c>
      <c r="D86" s="17">
        <v>-0.52240229999999999</v>
      </c>
      <c r="E86" s="17" t="s">
        <v>252</v>
      </c>
    </row>
    <row r="87" spans="1:5" x14ac:dyDescent="0.25">
      <c r="A87" s="16">
        <v>86</v>
      </c>
      <c r="B87" s="16" t="s">
        <v>153</v>
      </c>
      <c r="C87" s="16" t="s">
        <v>154</v>
      </c>
      <c r="D87" s="17">
        <v>-0.79679630000000001</v>
      </c>
      <c r="E87" s="17" t="s">
        <v>253</v>
      </c>
    </row>
    <row r="88" spans="1:5" x14ac:dyDescent="0.25">
      <c r="D88" s="18"/>
      <c r="E88" s="18"/>
    </row>
    <row r="89" spans="1:5" ht="156.75" customHeight="1" x14ac:dyDescent="0.25">
      <c r="A89" s="12" t="s">
        <v>256</v>
      </c>
      <c r="B89" s="11"/>
      <c r="C89" s="11"/>
      <c r="D89" s="11"/>
      <c r="E89" s="11"/>
    </row>
    <row r="90" spans="1:5" x14ac:dyDescent="0.25">
      <c r="D90" s="18"/>
      <c r="E90" s="18"/>
    </row>
    <row r="91" spans="1:5" x14ac:dyDescent="0.25">
      <c r="D91" s="18"/>
      <c r="E91" s="18"/>
    </row>
    <row r="92" spans="1:5" x14ac:dyDescent="0.25">
      <c r="D92" s="18"/>
      <c r="E92" s="18"/>
    </row>
    <row r="93" spans="1:5" x14ac:dyDescent="0.25">
      <c r="D93" s="18"/>
      <c r="E93" s="18"/>
    </row>
    <row r="94" spans="1:5" x14ac:dyDescent="0.25">
      <c r="D94" s="18"/>
      <c r="E94" s="18"/>
    </row>
    <row r="95" spans="1:5" x14ac:dyDescent="0.25">
      <c r="D95" s="18"/>
      <c r="E95" s="18"/>
    </row>
    <row r="96" spans="1:5" x14ac:dyDescent="0.25">
      <c r="D96" s="18"/>
      <c r="E96" s="18"/>
    </row>
    <row r="97" spans="4:5" x14ac:dyDescent="0.25">
      <c r="D97" s="18"/>
      <c r="E97" s="18"/>
    </row>
    <row r="98" spans="4:5" x14ac:dyDescent="0.25">
      <c r="D98" s="18"/>
      <c r="E98" s="18"/>
    </row>
    <row r="99" spans="4:5" x14ac:dyDescent="0.25">
      <c r="D99" s="18"/>
      <c r="E99" s="18"/>
    </row>
    <row r="100" spans="4:5" x14ac:dyDescent="0.25">
      <c r="D100" s="18"/>
      <c r="E100" s="18"/>
    </row>
    <row r="101" spans="4:5" x14ac:dyDescent="0.25">
      <c r="D101" s="18"/>
      <c r="E101" s="18"/>
    </row>
    <row r="102" spans="4:5" x14ac:dyDescent="0.25">
      <c r="D102" s="18"/>
      <c r="E102" s="18"/>
    </row>
    <row r="103" spans="4:5" x14ac:dyDescent="0.25">
      <c r="D103" s="18"/>
      <c r="E103" s="18"/>
    </row>
    <row r="104" spans="4:5" x14ac:dyDescent="0.25">
      <c r="D104" s="18"/>
      <c r="E104" s="18"/>
    </row>
    <row r="105" spans="4:5" x14ac:dyDescent="0.25">
      <c r="D105" s="18"/>
      <c r="E105" s="18"/>
    </row>
    <row r="106" spans="4:5" x14ac:dyDescent="0.25">
      <c r="D106" s="18"/>
      <c r="E106" s="18"/>
    </row>
    <row r="107" spans="4:5" x14ac:dyDescent="0.25">
      <c r="D107" s="18"/>
      <c r="E107" s="18"/>
    </row>
    <row r="108" spans="4:5" x14ac:dyDescent="0.25">
      <c r="D108" s="18"/>
      <c r="E108" s="18"/>
    </row>
    <row r="109" spans="4:5" x14ac:dyDescent="0.25">
      <c r="D109" s="18"/>
      <c r="E109" s="18"/>
    </row>
    <row r="110" spans="4:5" x14ac:dyDescent="0.25">
      <c r="D110" s="18"/>
      <c r="E110" s="18"/>
    </row>
    <row r="111" spans="4:5" x14ac:dyDescent="0.25">
      <c r="D111" s="18"/>
      <c r="E111" s="18"/>
    </row>
    <row r="112" spans="4:5" x14ac:dyDescent="0.25">
      <c r="D112" s="18"/>
      <c r="E112" s="18"/>
    </row>
    <row r="113" spans="4:5" x14ac:dyDescent="0.25">
      <c r="D113" s="18"/>
      <c r="E113" s="18"/>
    </row>
    <row r="114" spans="4:5" x14ac:dyDescent="0.25">
      <c r="D114" s="18"/>
      <c r="E114" s="18"/>
    </row>
    <row r="115" spans="4:5" x14ac:dyDescent="0.25">
      <c r="D115" s="18"/>
      <c r="E115" s="18"/>
    </row>
    <row r="116" spans="4:5" x14ac:dyDescent="0.25">
      <c r="D116" s="18"/>
      <c r="E116" s="18"/>
    </row>
    <row r="117" spans="4:5" x14ac:dyDescent="0.25">
      <c r="D117" s="18"/>
      <c r="E117" s="18"/>
    </row>
    <row r="118" spans="4:5" x14ac:dyDescent="0.25">
      <c r="D118" s="18"/>
      <c r="E118" s="18"/>
    </row>
    <row r="119" spans="4:5" x14ac:dyDescent="0.25">
      <c r="D119" s="18"/>
      <c r="E119" s="18"/>
    </row>
    <row r="120" spans="4:5" x14ac:dyDescent="0.25">
      <c r="D120" s="18"/>
      <c r="E120" s="18"/>
    </row>
    <row r="121" spans="4:5" x14ac:dyDescent="0.25">
      <c r="D121" s="18"/>
      <c r="E121" s="18"/>
    </row>
    <row r="122" spans="4:5" x14ac:dyDescent="0.25">
      <c r="D122" s="18"/>
      <c r="E122" s="18"/>
    </row>
    <row r="123" spans="4:5" x14ac:dyDescent="0.25">
      <c r="D123" s="18"/>
      <c r="E123" s="18"/>
    </row>
    <row r="124" spans="4:5" x14ac:dyDescent="0.25">
      <c r="D124" s="18"/>
      <c r="E124" s="18"/>
    </row>
    <row r="125" spans="4:5" x14ac:dyDescent="0.25">
      <c r="D125" s="18"/>
      <c r="E125" s="18"/>
    </row>
    <row r="126" spans="4:5" x14ac:dyDescent="0.25">
      <c r="D126" s="18"/>
      <c r="E126" s="18"/>
    </row>
    <row r="127" spans="4:5" x14ac:dyDescent="0.25">
      <c r="D127" s="18"/>
      <c r="E127" s="18"/>
    </row>
    <row r="128" spans="4:5" x14ac:dyDescent="0.25">
      <c r="D128" s="18"/>
      <c r="E128" s="18"/>
    </row>
    <row r="129" spans="4:5" x14ac:dyDescent="0.25">
      <c r="D129" s="18"/>
      <c r="E129" s="18"/>
    </row>
    <row r="130" spans="4:5" x14ac:dyDescent="0.25">
      <c r="D130" s="18"/>
      <c r="E130" s="18"/>
    </row>
    <row r="131" spans="4:5" x14ac:dyDescent="0.25">
      <c r="D131" s="18"/>
      <c r="E131" s="18"/>
    </row>
    <row r="132" spans="4:5" x14ac:dyDescent="0.25">
      <c r="D132" s="18"/>
      <c r="E132" s="18"/>
    </row>
    <row r="133" spans="4:5" x14ac:dyDescent="0.25">
      <c r="D133" s="18"/>
      <c r="E133" s="18"/>
    </row>
    <row r="134" spans="4:5" x14ac:dyDescent="0.25">
      <c r="D134" s="18"/>
      <c r="E134" s="18"/>
    </row>
    <row r="135" spans="4:5" x14ac:dyDescent="0.25">
      <c r="D135" s="18"/>
      <c r="E135" s="18"/>
    </row>
    <row r="136" spans="4:5" x14ac:dyDescent="0.25">
      <c r="D136" s="18"/>
      <c r="E136" s="18"/>
    </row>
    <row r="137" spans="4:5" x14ac:dyDescent="0.25">
      <c r="D137" s="18"/>
      <c r="E137" s="18"/>
    </row>
    <row r="138" spans="4:5" x14ac:dyDescent="0.25">
      <c r="D138" s="18"/>
      <c r="E138" s="18"/>
    </row>
    <row r="139" spans="4:5" x14ac:dyDescent="0.25">
      <c r="D139" s="18"/>
      <c r="E139" s="18"/>
    </row>
    <row r="140" spans="4:5" x14ac:dyDescent="0.25">
      <c r="D140" s="18"/>
      <c r="E140" s="18"/>
    </row>
    <row r="141" spans="4:5" x14ac:dyDescent="0.25">
      <c r="D141" s="18"/>
      <c r="E141" s="18"/>
    </row>
    <row r="142" spans="4:5" x14ac:dyDescent="0.25">
      <c r="D142" s="18"/>
      <c r="E142" s="18"/>
    </row>
    <row r="143" spans="4:5" x14ac:dyDescent="0.25">
      <c r="D143" s="18"/>
      <c r="E143" s="18"/>
    </row>
    <row r="144" spans="4:5" x14ac:dyDescent="0.25">
      <c r="D144" s="18"/>
      <c r="E144" s="18"/>
    </row>
    <row r="145" spans="4:5" x14ac:dyDescent="0.25">
      <c r="D145" s="18"/>
      <c r="E145" s="18"/>
    </row>
    <row r="146" spans="4:5" x14ac:dyDescent="0.25">
      <c r="D146" s="18"/>
      <c r="E146" s="18"/>
    </row>
    <row r="147" spans="4:5" x14ac:dyDescent="0.25">
      <c r="D147" s="18"/>
      <c r="E147" s="18"/>
    </row>
    <row r="148" spans="4:5" x14ac:dyDescent="0.25">
      <c r="D148" s="18"/>
      <c r="E148" s="18"/>
    </row>
    <row r="149" spans="4:5" x14ac:dyDescent="0.25">
      <c r="D149" s="18"/>
      <c r="E149" s="18"/>
    </row>
    <row r="150" spans="4:5" x14ac:dyDescent="0.25">
      <c r="D150" s="18"/>
      <c r="E150" s="18"/>
    </row>
    <row r="151" spans="4:5" x14ac:dyDescent="0.25">
      <c r="D151" s="18"/>
      <c r="E151" s="18"/>
    </row>
    <row r="152" spans="4:5" x14ac:dyDescent="0.25">
      <c r="D152" s="18"/>
      <c r="E152" s="18"/>
    </row>
    <row r="153" spans="4:5" x14ac:dyDescent="0.25">
      <c r="D153" s="18"/>
      <c r="E153" s="18"/>
    </row>
    <row r="154" spans="4:5" x14ac:dyDescent="0.25">
      <c r="D154" s="18"/>
      <c r="E154" s="18"/>
    </row>
    <row r="155" spans="4:5" x14ac:dyDescent="0.25">
      <c r="D155" s="18"/>
      <c r="E155" s="18"/>
    </row>
    <row r="156" spans="4:5" x14ac:dyDescent="0.25">
      <c r="D156" s="18"/>
      <c r="E156" s="18"/>
    </row>
    <row r="157" spans="4:5" x14ac:dyDescent="0.25">
      <c r="D157" s="18"/>
      <c r="E157" s="18"/>
    </row>
    <row r="158" spans="4:5" x14ac:dyDescent="0.25">
      <c r="D158" s="18"/>
      <c r="E158" s="18"/>
    </row>
    <row r="159" spans="4:5" x14ac:dyDescent="0.25">
      <c r="D159" s="18"/>
      <c r="E159" s="18"/>
    </row>
    <row r="160" spans="4:5" x14ac:dyDescent="0.25">
      <c r="D160" s="18"/>
      <c r="E160" s="18"/>
    </row>
    <row r="161" spans="4:5" x14ac:dyDescent="0.25">
      <c r="D161" s="18"/>
      <c r="E161" s="18"/>
    </row>
    <row r="162" spans="4:5" x14ac:dyDescent="0.25">
      <c r="D162" s="18"/>
      <c r="E162" s="18"/>
    </row>
    <row r="163" spans="4:5" x14ac:dyDescent="0.25">
      <c r="D163" s="18"/>
      <c r="E163" s="18"/>
    </row>
    <row r="164" spans="4:5" x14ac:dyDescent="0.25">
      <c r="D164" s="18"/>
      <c r="E164" s="18"/>
    </row>
    <row r="165" spans="4:5" x14ac:dyDescent="0.25">
      <c r="D165" s="18"/>
      <c r="E165" s="18"/>
    </row>
    <row r="166" spans="4:5" x14ac:dyDescent="0.25">
      <c r="D166" s="18"/>
      <c r="E166" s="18"/>
    </row>
    <row r="167" spans="4:5" x14ac:dyDescent="0.25">
      <c r="D167" s="18"/>
      <c r="E167" s="18"/>
    </row>
    <row r="168" spans="4:5" x14ac:dyDescent="0.25">
      <c r="D168" s="18"/>
      <c r="E168" s="18"/>
    </row>
    <row r="169" spans="4:5" x14ac:dyDescent="0.25">
      <c r="D169" s="18"/>
      <c r="E169" s="18"/>
    </row>
    <row r="170" spans="4:5" x14ac:dyDescent="0.25">
      <c r="D170" s="18"/>
      <c r="E170" s="18"/>
    </row>
    <row r="171" spans="4:5" x14ac:dyDescent="0.25">
      <c r="D171" s="18"/>
      <c r="E171" s="18"/>
    </row>
  </sheetData>
  <autoFilter ref="A1:E87">
    <sortState ref="A2:G91">
      <sortCondition descending="1" ref="D1:D91"/>
    </sortState>
  </autoFilter>
  <mergeCells count="1">
    <mergeCell ref="A89:E89"/>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Formula</vt:lpstr>
      <vt:lpstr>Value</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lzweig</dc:creator>
  <cp:lastModifiedBy>Eric Chu</cp:lastModifiedBy>
  <dcterms:created xsi:type="dcterms:W3CDTF">2013-04-03T15:49:21Z</dcterms:created>
  <dcterms:modified xsi:type="dcterms:W3CDTF">2020-11-18T03:00:03Z</dcterms:modified>
</cp:coreProperties>
</file>